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 firstSheet="16" activeTab="18"/>
  </bookViews>
  <sheets>
    <sheet name="表10_2_2-4 招标控制价扉页" sheetId="2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17 综合单价计算表" sheetId="6" r:id="rId6"/>
    <sheet name="1_表10_2_2-17 综合单价计算表(技术措施)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17 综合单价计算表" sheetId="14" r:id="rId14"/>
    <sheet name="2_表10_2_2-17 综合单价计算表(技术措施)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阶梯教室设备采购清单" sheetId="19" r:id="rId19"/>
  </sheets>
  <calcPr calcId="144525"/>
</workbook>
</file>

<file path=xl/sharedStrings.xml><?xml version="1.0" encoding="utf-8"?>
<sst xmlns="http://schemas.openxmlformats.org/spreadsheetml/2006/main" count="2123" uniqueCount="715">
  <si>
    <t>【表10.2.2-4】</t>
  </si>
  <si>
    <t>嵊州市长乐镇美丽城镇建设项目—长乐中心小学提升改造</t>
  </si>
  <si>
    <t>工程</t>
  </si>
  <si>
    <t>预算审核价</t>
  </si>
  <si>
    <t>(小写):</t>
  </si>
  <si>
    <t>678624元</t>
  </si>
  <si>
    <t>(大写):</t>
  </si>
  <si>
    <t>陆拾柒万捌仟陆佰贰拾肆元整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</si>
  <si>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</si>
  <si>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</si>
  <si>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</si>
  <si>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</si>
  <si>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</si>
  <si>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</si>
  <si>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</si>
  <si>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</si>
  <si>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</si>
  <si>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【表10.2.2-12】</t>
  </si>
  <si>
    <t>招标控制价费用表</t>
  </si>
  <si>
    <t>工程名称:嵊州市长乐镇美丽城镇建设项目—长乐中心小学提升改造工程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</si>
  <si>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</si>
  <si>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</si>
  <si>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</si>
  <si>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</si>
  <si>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</si>
  <si>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</si>
  <si>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</si>
  <si>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</si>
  <si>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</si>
  <si>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</si>
  <si>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</si>
  <si>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嵊州市长乐镇美丽城镇建设项目—长乐中心小学提升改造工程</t>
  </si>
  <si>
    <t>1.1</t>
  </si>
  <si>
    <t>装修</t>
  </si>
  <si>
    <t>1.2</t>
  </si>
  <si>
    <t>安装</t>
  </si>
  <si>
    <t>阶梯教室设备采购（含税）</t>
  </si>
  <si>
    <t>合计</t>
  </si>
  <si>
    <t>【表10.2.2-13】</t>
  </si>
  <si>
    <t>单位（专业）工程招标控制价费用表</t>
  </si>
  <si>
    <t>工程名称:嵊州市长乐镇美丽城镇建设项目—长乐中心小学提升改造工程-装修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</si>
  <si>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</si>
  <si>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</si>
  <si>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</si>
  <si>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</si>
  <si>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</si>
  <si>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</si>
  <si>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</si>
  <si>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</si>
  <si>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</si>
  <si>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</si>
  <si>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</si>
  <si>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</si>
  <si>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</si>
  <si>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</si>
  <si>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</si>
  <si>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</si>
  <si>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</si>
  <si>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</si>
  <si>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</si>
  <si>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</si>
  <si>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</si>
  <si>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</si>
  <si>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</si>
  <si>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</si>
  <si>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</si>
  <si>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</si>
  <si>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</si>
  <si>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</si>
  <si>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</si>
  <si>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</si>
  <si>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</si>
  <si>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</si>
  <si>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</si>
  <si>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</si>
  <si>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</si>
  <si>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</si>
  <si>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</si>
  <si>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</si>
  <si>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</si>
  <si>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</si>
  <si>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</si>
  <si>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</si>
  <si>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</si>
  <si>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</si>
  <si>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</si>
  <si>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</si>
  <si>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</si>
  <si>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</si>
  <si>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</si>
  <si>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</si>
  <si>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</si>
  <si>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</si>
  <si>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</si>
  <si>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</si>
  <si>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</si>
  <si>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</si>
  <si>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</si>
  <si>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</si>
  <si>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</si>
  <si>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</si>
  <si>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</si>
  <si>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</si>
  <si>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</si>
  <si>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</si>
  <si>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</si>
  <si>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</si>
  <si>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</si>
  <si>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</si>
  <si>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</si>
  <si>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</si>
  <si>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</si>
  <si>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</si>
  <si>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单位(专业)工程名称:嵊州市长乐镇美丽城镇建设项目—长乐中心小学提升改造工程-装修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</si>
  <si>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</si>
  <si>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</si>
  <si>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</si>
  <si>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</si>
  <si>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</si>
  <si>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</si>
  <si>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</si>
  <si>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</si>
  <si>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</si>
  <si>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</si>
  <si>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</si>
  <si>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派出所装修</t>
  </si>
  <si>
    <t>011612002001</t>
  </si>
  <si>
    <t>卫生洁具拆除</t>
  </si>
  <si>
    <t>1.卫生洁具拆除（包含坐便器、台盆）</t>
  </si>
  <si>
    <t>套</t>
  </si>
  <si>
    <t>36</t>
  </si>
  <si>
    <t>011605001001</t>
  </si>
  <si>
    <t>平面块料拆除</t>
  </si>
  <si>
    <t>1.卫生间瓷砖地面拆除</t>
  </si>
  <si>
    <t>m2</t>
  </si>
  <si>
    <t>66.24</t>
  </si>
  <si>
    <t>011605002001</t>
  </si>
  <si>
    <t>立面块料拆除</t>
  </si>
  <si>
    <t>1.卫生间瓷砖墙面拆除</t>
  </si>
  <si>
    <t>301.26</t>
  </si>
  <si>
    <t>011604003001</t>
  </si>
  <si>
    <t>天棚抹灰面拆除</t>
  </si>
  <si>
    <t>1.铲除顶面涂料至楼板层</t>
  </si>
  <si>
    <t>391.83</t>
  </si>
  <si>
    <t>011608002001</t>
  </si>
  <si>
    <t>铲除涂料面</t>
  </si>
  <si>
    <t>1.铲除乳胶漆面至砂浆层</t>
  </si>
  <si>
    <t>1150.77</t>
  </si>
  <si>
    <t>6</t>
  </si>
  <si>
    <t>011610001001</t>
  </si>
  <si>
    <t>木门窗拆除</t>
  </si>
  <si>
    <t>1.原卫生间门拆除</t>
  </si>
  <si>
    <t>34.02</t>
  </si>
  <si>
    <t>7</t>
  </si>
  <si>
    <t>011601001001</t>
  </si>
  <si>
    <t>砖砌体拆除</t>
  </si>
  <si>
    <t>1.实心墙拆除</t>
  </si>
  <si>
    <t>m3</t>
  </si>
  <si>
    <t>0.24</t>
  </si>
  <si>
    <t>8</t>
  </si>
  <si>
    <t>010103002001</t>
  </si>
  <si>
    <t>余方弃置</t>
  </si>
  <si>
    <t>1.废弃料品种：建筑垃圾
2.运距：施工方自定</t>
  </si>
  <si>
    <t>37.20</t>
  </si>
  <si>
    <t>9</t>
  </si>
  <si>
    <t>010503002001</t>
  </si>
  <si>
    <t>矩形梁</t>
  </si>
  <si>
    <t>1.混凝土强度等级：C25素混凝土地梁</t>
  </si>
  <si>
    <t>0.22</t>
  </si>
  <si>
    <t>10</t>
  </si>
  <si>
    <t>010402001001</t>
  </si>
  <si>
    <t>砌块墙</t>
  </si>
  <si>
    <t>1.12cm厚加气混凝土砖墙</t>
  </si>
  <si>
    <t>0.71</t>
  </si>
  <si>
    <t>11</t>
  </si>
  <si>
    <t>010402001002</t>
  </si>
  <si>
    <t>1.24cm厚加气混凝土砖墙</t>
  </si>
  <si>
    <t>3.02</t>
  </si>
  <si>
    <t>12</t>
  </si>
  <si>
    <t>010503005001</t>
  </si>
  <si>
    <t>过梁</t>
  </si>
  <si>
    <t>1.过梁</t>
  </si>
  <si>
    <t>0.09</t>
  </si>
  <si>
    <t>13</t>
  </si>
  <si>
    <t>011102003001</t>
  </si>
  <si>
    <t>块料楼地面</t>
  </si>
  <si>
    <t>1.2mm厚JS防水涂料
2.30厚1:3水泥砂浆找平
3.800*800防滑砖地面</t>
  </si>
  <si>
    <t>69.92</t>
  </si>
  <si>
    <t>14</t>
  </si>
  <si>
    <t>010903002001</t>
  </si>
  <si>
    <t>墙面涂防水</t>
  </si>
  <si>
    <t>1.卫生间墙面：2mm厚JS防水涂料</t>
  </si>
  <si>
    <t>218.88</t>
  </si>
  <si>
    <t>15</t>
  </si>
  <si>
    <t>011102001001</t>
  </si>
  <si>
    <t>石材楼地面</t>
  </si>
  <si>
    <t>1.门槛板：20mm厚黑金沙</t>
  </si>
  <si>
    <t>2.05</t>
  </si>
  <si>
    <t>本页小计</t>
  </si>
  <si>
    <t>第2页 共4页</t>
  </si>
  <si>
    <t>16</t>
  </si>
  <si>
    <t>011201001001</t>
  </si>
  <si>
    <t>墙面一般抹灰</t>
  </si>
  <si>
    <t>1.墙体类型：内墙
2.面层厚度、砂浆配合比：20厚1:3水泥砂浆抹灰</t>
  </si>
  <si>
    <t>333.38</t>
  </si>
  <si>
    <t>17</t>
  </si>
  <si>
    <t>011204003001</t>
  </si>
  <si>
    <t>块料墙面</t>
  </si>
  <si>
    <t>1.墙体类型：内墙
2.面层材料品种、规格、颜色：400*800墙砖</t>
  </si>
  <si>
    <t>321.41</t>
  </si>
  <si>
    <t>18</t>
  </si>
  <si>
    <t>011105003001</t>
  </si>
  <si>
    <t>块料踢脚线</t>
  </si>
  <si>
    <t>1.100mm高成品踢脚线</t>
  </si>
  <si>
    <t>44.16</t>
  </si>
  <si>
    <t>19</t>
  </si>
  <si>
    <t>011407001001</t>
  </si>
  <si>
    <t>墙面喷刷涂料</t>
  </si>
  <si>
    <t>1.基层类型：一般抹灰面
2.喷刷涂料部位：内墙面
3.腻子种类：内墙腻子2遍
4.涂料品种、喷刷遍数：白色无机涂料2遍
5.玻璃网格布</t>
  </si>
  <si>
    <t>20</t>
  </si>
  <si>
    <t>011407002001</t>
  </si>
  <si>
    <t>天棚喷刷涂料</t>
  </si>
  <si>
    <t>1.基层类型：一般抹灰面
2.喷刷涂料部位：天棚面
3.腻子种类：内墙腻子2遍
4.涂料品种、喷刷遍数：白色无机涂料2遍
5.玻璃网格布</t>
  </si>
  <si>
    <t>387.41</t>
  </si>
  <si>
    <t>21</t>
  </si>
  <si>
    <t>010904001001</t>
  </si>
  <si>
    <t>楼（地）面卷材防水</t>
  </si>
  <si>
    <t>1.卫生间顶面3mm厚SBS沥青防水卷材</t>
  </si>
  <si>
    <t>22</t>
  </si>
  <si>
    <t>011302001001</t>
  </si>
  <si>
    <t>吊顶天棚</t>
  </si>
  <si>
    <t>1.轻钢龙骨（U38型）吊顶 基层
2.天棚300*600铝合金板面层</t>
  </si>
  <si>
    <t>23</t>
  </si>
  <si>
    <t>010802001001</t>
  </si>
  <si>
    <t>金属（塑钢）门</t>
  </si>
  <si>
    <t>1.M0921铝合金框长虹玻璃门（带门套）</t>
  </si>
  <si>
    <t>35.91</t>
  </si>
  <si>
    <t>24</t>
  </si>
  <si>
    <t>010802004001</t>
  </si>
  <si>
    <t>防盗门</t>
  </si>
  <si>
    <t>1.M1021防盗门</t>
  </si>
  <si>
    <t>2.10</t>
  </si>
  <si>
    <t>第3页 共4页</t>
  </si>
  <si>
    <t>25</t>
  </si>
  <si>
    <t>010807001001</t>
  </si>
  <si>
    <t>金属（塑钢、断桥）窗</t>
  </si>
  <si>
    <t>1.框、扇材质：断桥铝合金窗
2.玻璃品种、厚度：5+12+5中空玻璃</t>
  </si>
  <si>
    <t>4.24</t>
  </si>
  <si>
    <t>派出所篮球场</t>
  </si>
  <si>
    <t>26</t>
  </si>
  <si>
    <t>011101006001</t>
  </si>
  <si>
    <t>平面砂浆找平层</t>
  </si>
  <si>
    <t>1.20mm厚1:2.5水泥砂浆找平</t>
  </si>
  <si>
    <t>210.00</t>
  </si>
  <si>
    <t>27</t>
  </si>
  <si>
    <t>010904002001</t>
  </si>
  <si>
    <t>地面涂膜防水</t>
  </si>
  <si>
    <t>1.聚氨酯防水底漆一道</t>
  </si>
  <si>
    <t>28</t>
  </si>
  <si>
    <t>040203009001</t>
  </si>
  <si>
    <t>弹性面层</t>
  </si>
  <si>
    <t>1.5mm厚环保型硅PU材料塑胶地面
2.界面剂一道
3.红色面漆</t>
  </si>
  <si>
    <t>29</t>
  </si>
  <si>
    <t>040205006001</t>
  </si>
  <si>
    <t>标线</t>
  </si>
  <si>
    <t>1.篮球场划线</t>
  </si>
  <si>
    <t>5.31</t>
  </si>
  <si>
    <t>长乐中心小学阶梯教室</t>
  </si>
  <si>
    <t>30</t>
  </si>
  <si>
    <t>01B001</t>
  </si>
  <si>
    <t>原有桌椅拆除</t>
  </si>
  <si>
    <t>1.原有桌椅拆除</t>
  </si>
  <si>
    <t>项</t>
  </si>
  <si>
    <t>31</t>
  </si>
  <si>
    <t>011613001001</t>
  </si>
  <si>
    <t>灯具拆除</t>
  </si>
  <si>
    <t>1.原有灯具拆除</t>
  </si>
  <si>
    <t>32</t>
  </si>
  <si>
    <t>01B002</t>
  </si>
  <si>
    <t>原有黑板拆除</t>
  </si>
  <si>
    <t>1.原有4*1.5m黑板拆除</t>
  </si>
  <si>
    <t>33</t>
  </si>
  <si>
    <t>01B003</t>
  </si>
  <si>
    <t>原木地板地台拆除</t>
  </si>
  <si>
    <t>1.原木地板地台拆除</t>
  </si>
  <si>
    <t>34</t>
  </si>
  <si>
    <t>011604003002</t>
  </si>
  <si>
    <t>99.30</t>
  </si>
  <si>
    <t>35</t>
  </si>
  <si>
    <t>011407002002</t>
  </si>
  <si>
    <t>5.79</t>
  </si>
  <si>
    <t>011302001002</t>
  </si>
  <si>
    <t>1.矿棉板配套龙骨
2.天棚600*600多孔矿棉板面层</t>
  </si>
  <si>
    <t>93.51</t>
  </si>
  <si>
    <t>第4页 共4页</t>
  </si>
  <si>
    <t>37</t>
  </si>
  <si>
    <t>011207001001</t>
  </si>
  <si>
    <t>墙面装饰板</t>
  </si>
  <si>
    <t>1.龙骨材料种类、规格、中距：配套龙骨
2.隔离层材料种类、规格：吸音板饰面</t>
  </si>
  <si>
    <t>106.78</t>
  </si>
  <si>
    <t>38</t>
  </si>
  <si>
    <t>01B004</t>
  </si>
  <si>
    <t>吸音棉</t>
  </si>
  <si>
    <t>1.吸音棉</t>
  </si>
  <si>
    <t>39</t>
  </si>
  <si>
    <t>010810002001</t>
  </si>
  <si>
    <t>木窗帘盒</t>
  </si>
  <si>
    <t>1.12厚防火板基层 
2.石膏板刷白色无机涂料</t>
  </si>
  <si>
    <t>m</t>
  </si>
  <si>
    <t>10.04</t>
  </si>
  <si>
    <t>40</t>
  </si>
  <si>
    <t>010808004001</t>
  </si>
  <si>
    <t>金属门窗套</t>
  </si>
  <si>
    <t>1.9mm厚防火板基层
2.20mm宽黑钛金不锈钢窗套线条</t>
  </si>
  <si>
    <t>25.24</t>
  </si>
  <si>
    <t>41</t>
  </si>
  <si>
    <t>011105006001</t>
  </si>
  <si>
    <t>金属踢脚线</t>
  </si>
  <si>
    <t>1.墙面木工板基层
2.100mm高黑钛金拉丝不锈钢踢脚线</t>
  </si>
  <si>
    <t>42</t>
  </si>
  <si>
    <t>011104002001</t>
  </si>
  <si>
    <t>竹、木（复合）地板</t>
  </si>
  <si>
    <t>1.强化地板地台</t>
  </si>
  <si>
    <t>8.00</t>
  </si>
  <si>
    <t>43</t>
  </si>
  <si>
    <t>010810001001</t>
  </si>
  <si>
    <t>窗帘</t>
  </si>
  <si>
    <t>1.窗帘</t>
  </si>
  <si>
    <t>10.20</t>
  </si>
  <si>
    <t>44</t>
  </si>
  <si>
    <t>01B005</t>
  </si>
  <si>
    <t>成品主席台</t>
  </si>
  <si>
    <t>1.成品主席台</t>
  </si>
  <si>
    <t>张</t>
  </si>
  <si>
    <t>45</t>
  </si>
  <si>
    <t>01B006</t>
  </si>
  <si>
    <t>成品桌子</t>
  </si>
  <si>
    <t>1.成品桌子</t>
  </si>
  <si>
    <t>50</t>
  </si>
  <si>
    <t>46</t>
  </si>
  <si>
    <t>01B007</t>
  </si>
  <si>
    <t>成品椅子</t>
  </si>
  <si>
    <t>1.成品椅子</t>
  </si>
  <si>
    <t>100</t>
  </si>
  <si>
    <t>施工技术措施项目清单与计价表</t>
  </si>
  <si>
    <t>派出所</t>
  </si>
  <si>
    <t>0</t>
  </si>
  <si>
    <t>011701006001</t>
  </si>
  <si>
    <t>满堂脚手架</t>
  </si>
  <si>
    <t>1.满堂脚手架 ~基本层3.6m～5.2m`单独装饰或二次装饰工程，层高在3.6m以内的天棚饰面脚手架</t>
  </si>
  <si>
    <t>011701006002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</si>
  <si>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</si>
  <si>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</si>
  <si>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</si>
  <si>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</si>
  <si>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</si>
  <si>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</si>
  <si>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</si>
  <si>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</si>
  <si>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</si>
  <si>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</si>
  <si>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</si>
  <si>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</si>
  <si>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</si>
  <si>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16-28</t>
  </si>
  <si>
    <t>地砖地面拆除</t>
  </si>
  <si>
    <t>16-36</t>
  </si>
  <si>
    <t>墙面砖及陶瓷面砖铲除</t>
  </si>
  <si>
    <t>16-44</t>
  </si>
  <si>
    <t>天棚抹灰面铲除</t>
  </si>
  <si>
    <t>16-60</t>
  </si>
  <si>
    <t>抹灰面铲涂料</t>
  </si>
  <si>
    <t>16-49</t>
  </si>
  <si>
    <t>16-54</t>
  </si>
  <si>
    <t>门窗套拆除</t>
  </si>
  <si>
    <t>91.8</t>
  </si>
  <si>
    <t>16-5</t>
  </si>
  <si>
    <t>黏土砖（实心砖）实心墙拆除</t>
  </si>
  <si>
    <t>1-59</t>
  </si>
  <si>
    <t>人力车运石渣 ~运距50m以内</t>
  </si>
  <si>
    <t>37.2</t>
  </si>
  <si>
    <t>1-71</t>
  </si>
  <si>
    <t>机动翻斗车运石渣 ~运距100m以内</t>
  </si>
  <si>
    <t>5-9换</t>
  </si>
  <si>
    <t>现浇混凝土 矩形梁、异形梁、弧形梁^现浇现拌混凝土 C25（40）</t>
  </si>
  <si>
    <t>5-35</t>
  </si>
  <si>
    <t>现场搅拌混凝土调整费</t>
  </si>
  <si>
    <t>0.2222</t>
  </si>
  <si>
    <t>4-61</t>
  </si>
  <si>
    <t>蒸压加气混凝土砌块 墙厚150mm以内（粘结剂）</t>
  </si>
  <si>
    <t>4-65</t>
  </si>
  <si>
    <t>蒸压加气混凝土砌块 墙厚300mm以内（粘结剂）</t>
  </si>
  <si>
    <t>第2页 共5页</t>
  </si>
  <si>
    <t>5-10换</t>
  </si>
  <si>
    <t>现浇混凝土 圈梁、过梁、拱形梁^现浇现拌混凝土 C25（40）</t>
  </si>
  <si>
    <t>0.0909</t>
  </si>
  <si>
    <t>11-1</t>
  </si>
  <si>
    <t>砂浆找平层^水泥砂浆 1∶3~厚20mm</t>
  </si>
  <si>
    <t>9-80+9-82*8换</t>
  </si>
  <si>
    <t>平面聚合物水泥防水涂料 ~厚2(mm)</t>
  </si>
  <si>
    <t>11-47</t>
  </si>
  <si>
    <t>地砖楼地面（干混砂浆铺贴） 周长2400mm以外 密缝</t>
  </si>
  <si>
    <t>9-81+9-83*8换</t>
  </si>
  <si>
    <t>立面聚合物水泥防水涂料 ~厚2(mm)</t>
  </si>
  <si>
    <t>11-4</t>
  </si>
  <si>
    <t>素水泥浆一道</t>
  </si>
  <si>
    <t>11-31</t>
  </si>
  <si>
    <t>石材楼地面 干混砂浆铺贴</t>
  </si>
  <si>
    <t>12-1换</t>
  </si>
  <si>
    <t>内墙砂浆抹灰 14+6mm厚^水泥砂浆 1:3</t>
  </si>
  <si>
    <t>12-49</t>
  </si>
  <si>
    <t>墙面（干混砂浆）粘贴瓷砖^DP M20 周长1200mm以上</t>
  </si>
  <si>
    <t>11-97</t>
  </si>
  <si>
    <t>陶瓷地面砖踢脚线 干混砂浆铺贴</t>
  </si>
  <si>
    <t>14-141</t>
  </si>
  <si>
    <t>抹灰面批刮腻子（满刮两遍）</t>
  </si>
  <si>
    <t>12-7</t>
  </si>
  <si>
    <t>墙面贴玻璃纤维网格布</t>
  </si>
  <si>
    <t>14-130</t>
  </si>
  <si>
    <t>墙、柱、天棚面刷涂料 ~二遍</t>
  </si>
  <si>
    <t>第3页 共5页</t>
  </si>
  <si>
    <t>9-51</t>
  </si>
  <si>
    <t>平面改性沥青卷材 自粘法~一层</t>
  </si>
  <si>
    <t>13-8</t>
  </si>
  <si>
    <t>轻钢龙骨（U38型）吊顶 平面</t>
  </si>
  <si>
    <t>13-44</t>
  </si>
  <si>
    <t>天棚铝合金方板面层 嵌入式</t>
  </si>
  <si>
    <t>8-41</t>
  </si>
  <si>
    <t>铝合金平开门安装</t>
  </si>
  <si>
    <t>8-49</t>
  </si>
  <si>
    <t>钢板防盗门安装</t>
  </si>
  <si>
    <t>8-110</t>
  </si>
  <si>
    <t>隔热断桥铝合金推拉窗安装</t>
  </si>
  <si>
    <t>11-1换</t>
  </si>
  <si>
    <t>砂浆找平层^水泥砂浆 1:2.5~厚20mm</t>
  </si>
  <si>
    <t>210</t>
  </si>
  <si>
    <t>9-88</t>
  </si>
  <si>
    <t>平面聚氨酯防水涂料 ~1.5mm厚</t>
  </si>
  <si>
    <t>5mm厚环保型硅PU材料塑胶地面</t>
  </si>
  <si>
    <t>12-19</t>
  </si>
  <si>
    <t>地面界面剂喷涂</t>
  </si>
  <si>
    <t>11-20</t>
  </si>
  <si>
    <t>环氧地坪涂料楼地面 面涂一道</t>
  </si>
  <si>
    <t>D2-297</t>
  </si>
  <si>
    <t>常温型地面标线</t>
  </si>
  <si>
    <t>原有灯具拆除</t>
  </si>
  <si>
    <t>单位(专业)工程名称:嵊州市长乐镇美丽城镇建设项目—长乐中心小学提升改造工程工程-装修</t>
  </si>
  <si>
    <t>第4页 共5页</t>
  </si>
  <si>
    <t>99.3</t>
  </si>
  <si>
    <t>13-39</t>
  </si>
  <si>
    <t>天棚矿棉板面层 搁放在龙骨上</t>
  </si>
  <si>
    <t>12-112</t>
  </si>
  <si>
    <t>附墙木龙骨基层 断面7.5cm2以内 平均中距40cm以内</t>
  </si>
  <si>
    <t>12-134</t>
  </si>
  <si>
    <t>硬木条吸音墙面</t>
  </si>
  <si>
    <t>8-152</t>
  </si>
  <si>
    <t>细木工板窗帘盒基层(直形 吸顶式)</t>
  </si>
  <si>
    <t>4.016</t>
  </si>
  <si>
    <t>13-24</t>
  </si>
  <si>
    <t>天棚石膏板平面基层 钉在木龙骨上</t>
  </si>
  <si>
    <t>14-142</t>
  </si>
  <si>
    <t>石膏板或者其他基层板面批刮腻子（满刮两遍）</t>
  </si>
  <si>
    <t>12-123</t>
  </si>
  <si>
    <t>墙面木夹板基层</t>
  </si>
  <si>
    <t>0.5048</t>
  </si>
  <si>
    <t>11-104</t>
  </si>
  <si>
    <t>金属板踢脚线 铺筑夹板基层面上</t>
  </si>
  <si>
    <t>第5页 共5页</t>
  </si>
  <si>
    <t>11-86</t>
  </si>
  <si>
    <t>水泥地面上铺复合地板</t>
  </si>
  <si>
    <t>10.2</t>
  </si>
  <si>
    <t>18-47*A0.6B0.3换</t>
  </si>
  <si>
    <t>满堂脚手架 ~基本层3.6m～5.2m`单独装饰或二次装饰工程，层高在3.6m以内的天棚饰面脚手架</t>
  </si>
  <si>
    <t>【表10.2.2-22】</t>
  </si>
  <si>
    <t>暂列金额明细表</t>
  </si>
  <si>
    <t>工程名称:装修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</si>
  <si>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</si>
  <si>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</si>
  <si>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</si>
  <si>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</si>
  <si>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</si>
  <si>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</si>
  <si>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</si>
  <si>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</si>
  <si>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</si>
  <si>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</si>
  <si>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</si>
  <si>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</si>
  <si>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</si>
  <si>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</si>
  <si>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</si>
  <si>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</si>
  <si>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</si>
  <si>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</si>
  <si>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</si>
  <si>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</si>
  <si>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普通硅酸盐水泥PO 42.5综合</t>
  </si>
  <si>
    <t>kg</t>
  </si>
  <si>
    <t>白色硅酸盐水泥425#、二级白度</t>
  </si>
  <si>
    <t>黄砂净砂</t>
  </si>
  <si>
    <t>t</t>
  </si>
  <si>
    <t>细木工板δ9</t>
  </si>
  <si>
    <t>墙砖 400×800</t>
  </si>
  <si>
    <t>地砖800×800</t>
  </si>
  <si>
    <t>踢脚线100mm高</t>
  </si>
  <si>
    <t>强化地板</t>
  </si>
  <si>
    <t>黑金沙20mm</t>
  </si>
  <si>
    <t>铝合金扣板300*600</t>
  </si>
  <si>
    <t>轻型龙骨U38</t>
  </si>
  <si>
    <t>钢制防盗门</t>
  </si>
  <si>
    <t>铝合金平开门</t>
  </si>
  <si>
    <t>铝合金断桥隔热推拉窗 1.6厚 5+12+5中空玻璃</t>
  </si>
  <si>
    <t>黑钛金不锈钢窗套</t>
  </si>
  <si>
    <t>黑钛金拉丝不锈钢踢脚线</t>
  </si>
  <si>
    <t>自粘聚合物改性沥青防水卷材3.0mm I型 N类</t>
  </si>
  <si>
    <t>单组份聚氨酯防水涂料Ⅰ型</t>
  </si>
  <si>
    <t>界面剂</t>
  </si>
  <si>
    <t>耐碱玻璃纤维网格布</t>
  </si>
  <si>
    <t>多孔矿棉板600*600</t>
  </si>
  <si>
    <t>电</t>
  </si>
  <si>
    <t>kW·h</t>
  </si>
  <si>
    <t>水</t>
  </si>
  <si>
    <t>标线漆</t>
  </si>
  <si>
    <t>无溶剂型环氧面漆</t>
  </si>
  <si>
    <t>吸音板</t>
  </si>
  <si>
    <t>环保型塑胶地面5厚</t>
  </si>
  <si>
    <t>第2页 共2页</t>
  </si>
  <si>
    <t>工程名称:嵊州市长乐镇美丽城镇建设项目—长乐中心小学提升改造工程-安装</t>
  </si>
  <si>
    <t>(1.1+2.1.1)×6.81%</t>
  </si>
  <si>
    <t>(1.1+2.1.1)×30.63%</t>
  </si>
  <si>
    <t>单位(专业)工程名称:嵊州市长乐镇美丽城镇建设项目—长乐中心小学提升改造工程-安装</t>
  </si>
  <si>
    <t>第1页 共3页</t>
  </si>
  <si>
    <t>长乐派出所</t>
  </si>
  <si>
    <t>031001007001</t>
  </si>
  <si>
    <t>复合管</t>
  </si>
  <si>
    <t>1.安装部位：室内
2.材质、规格：DN40钢塑给水管
3.连接形式：螺纹连接
4.压力试验及吹、洗设计要求：满足设计要求</t>
  </si>
  <si>
    <t>13.14</t>
  </si>
  <si>
    <t>031001007002</t>
  </si>
  <si>
    <t>1.安装部位：室内
2.材质、规格：DN32钢塑给水管
3.连接形式：螺纹连接
4.压力试验及吹、洗设计要求：满足设计要求</t>
  </si>
  <si>
    <t>68.58</t>
  </si>
  <si>
    <t>031001006002</t>
  </si>
  <si>
    <t>塑料管</t>
  </si>
  <si>
    <t>1.安装部位：室内
2.材质、规格：DN25 PP-R给水管
3.连接形式：热熔
4.压力试验及吹、洗设计要求：满足设计要求</t>
  </si>
  <si>
    <t>37.48</t>
  </si>
  <si>
    <t>031001006003</t>
  </si>
  <si>
    <t>116.34</t>
  </si>
  <si>
    <t>031001006004</t>
  </si>
  <si>
    <t>1.安装部位：室外
2.材质、规格：De110 聚乙烯管
3.连接形式：承插粘接</t>
  </si>
  <si>
    <t>79.60</t>
  </si>
  <si>
    <t>031001006006</t>
  </si>
  <si>
    <t>1.安装部位：室内
2.材质、规格：De110 聚乙烯管
3.连接形式：承插粘接</t>
  </si>
  <si>
    <t>15.38</t>
  </si>
  <si>
    <t>第2页 共3页</t>
  </si>
  <si>
    <t>031001006005</t>
  </si>
  <si>
    <t>1.安装部位：室内
2.材质、规格：De50 聚乙烯管
3.连接形式：承插粘接</t>
  </si>
  <si>
    <t>24.00</t>
  </si>
  <si>
    <t>031003001001</t>
  </si>
  <si>
    <t>螺纹阀门</t>
  </si>
  <si>
    <t>1.螺纹阀门安装 公称直径（mm以内）40</t>
  </si>
  <si>
    <t>个</t>
  </si>
  <si>
    <t>030207003003</t>
  </si>
  <si>
    <t>暖风器</t>
  </si>
  <si>
    <t>1.暖风机安装</t>
  </si>
  <si>
    <t>台</t>
  </si>
  <si>
    <t>031004014001</t>
  </si>
  <si>
    <t>给、排水附(配)件</t>
  </si>
  <si>
    <t>1.Φ50不锈钢地漏安装</t>
  </si>
  <si>
    <t>031004006001</t>
  </si>
  <si>
    <t>大便器</t>
  </si>
  <si>
    <t>1.坐式大便器安装</t>
  </si>
  <si>
    <t>组</t>
  </si>
  <si>
    <t>031004010001</t>
  </si>
  <si>
    <t>淋浴器</t>
  </si>
  <si>
    <t>1.成套淋浴器 冷热水</t>
  </si>
  <si>
    <t>031004004001</t>
  </si>
  <si>
    <t>成品洗漱台柜</t>
  </si>
  <si>
    <t>1.成品洗漱台柜购置安装（包含大理石挡水条）</t>
  </si>
  <si>
    <t>011505011001</t>
  </si>
  <si>
    <t>玻璃镜</t>
  </si>
  <si>
    <t>1.6mm镜面/20mm宽1.2厚不锈钢包边，9mm阻燃板基层</t>
  </si>
  <si>
    <t>031006012001</t>
  </si>
  <si>
    <t>热水器</t>
  </si>
  <si>
    <t>1.电热水器50L</t>
  </si>
  <si>
    <t>030411001001</t>
  </si>
  <si>
    <t>配管</t>
  </si>
  <si>
    <t>1.Φ20PVC电线套管</t>
  </si>
  <si>
    <t>132.60</t>
  </si>
  <si>
    <t>030411004001</t>
  </si>
  <si>
    <t>配线</t>
  </si>
  <si>
    <t>1.规 格：ZRA-RVV2×2.5m2 铜芯线</t>
  </si>
  <si>
    <t>112.60</t>
  </si>
  <si>
    <t>030411004002</t>
  </si>
  <si>
    <t>1.规 格：WDZN-RYJS-2*4m2 铜芯线</t>
  </si>
  <si>
    <t>20.00</t>
  </si>
  <si>
    <t>030412001001</t>
  </si>
  <si>
    <t>普通灯具</t>
  </si>
  <si>
    <t>1.600*600LED平板灯</t>
  </si>
  <si>
    <t>030404035001</t>
  </si>
  <si>
    <t>插座</t>
  </si>
  <si>
    <t>1.五孔插座</t>
  </si>
  <si>
    <t>030404034001</t>
  </si>
  <si>
    <t>照明开关</t>
  </si>
  <si>
    <t>1.三联双控开关</t>
  </si>
  <si>
    <t>第3页 共3页</t>
  </si>
  <si>
    <t>011701002001</t>
  </si>
  <si>
    <t>外脚手架</t>
  </si>
  <si>
    <t>1.外墙脚手架 高度13m以内</t>
  </si>
  <si>
    <t>19.80</t>
  </si>
  <si>
    <t>10-1-186</t>
  </si>
  <si>
    <t>室内钢塑给水管（螺纹连接） 公称直径 （mm以内）40</t>
  </si>
  <si>
    <t>10-8-31</t>
  </si>
  <si>
    <t>管道消毒、冲洗 公称直径 （mm以内）50</t>
  </si>
  <si>
    <t>10-1-185</t>
  </si>
  <si>
    <t>室内钢塑给水管（螺纹连接） 公称直径 （mm以内）32</t>
  </si>
  <si>
    <t>10-1-231</t>
  </si>
  <si>
    <t>室内塑料给水管（热熔连接） 公称直径 （mm以内）25</t>
  </si>
  <si>
    <t>10-1-230</t>
  </si>
  <si>
    <t>室内塑料给水管（热熔连接） 公称直径 （mm以内）20</t>
  </si>
  <si>
    <t>10-1-109</t>
  </si>
  <si>
    <t>室外塑料排水管（粘接） 公称直径 （mm以内）110</t>
  </si>
  <si>
    <t>79.6</t>
  </si>
  <si>
    <t>10-1-279</t>
  </si>
  <si>
    <t>室内塑料排水管（粘接） 公称直径 （mm以内）110</t>
  </si>
  <si>
    <t>10-1-276</t>
  </si>
  <si>
    <t>室内塑料排水管（粘接） 公称直径 （mm以内）50</t>
  </si>
  <si>
    <t>10-2-5</t>
  </si>
  <si>
    <t>螺纹阀门安装 公称直径（mm以内）40</t>
  </si>
  <si>
    <t>4-4-138</t>
  </si>
  <si>
    <t>暖风机安装</t>
  </si>
  <si>
    <t>10-3-79</t>
  </si>
  <si>
    <t>地漏安装 公称直径（mm以内）50</t>
  </si>
  <si>
    <t>10-3-35</t>
  </si>
  <si>
    <t>坐式大便器安装 连体水箱</t>
  </si>
  <si>
    <t>10-3-49</t>
  </si>
  <si>
    <t>成套淋浴器 手动开关冷热水</t>
  </si>
  <si>
    <t>A15-105</t>
  </si>
  <si>
    <t>成品镜箱安装 1m2以内</t>
  </si>
  <si>
    <t>10-4-77</t>
  </si>
  <si>
    <t>电热水器安装 挂式RS50型</t>
  </si>
  <si>
    <t>4-11-137</t>
  </si>
  <si>
    <t>砖、混凝土结构明配刚性阻燃管 公称直径（mm）20</t>
  </si>
  <si>
    <t>132.6</t>
  </si>
  <si>
    <t>4-12-5</t>
  </si>
  <si>
    <t>穿照明线 铜芯导线截面（mm2以内）2.5</t>
  </si>
  <si>
    <t>112.6</t>
  </si>
  <si>
    <t>4-12-6</t>
  </si>
  <si>
    <t>穿照明线 铜芯导线截面（mm2以内）4</t>
  </si>
  <si>
    <t>4-13-3</t>
  </si>
  <si>
    <t>吸顶灯具安装 灯罩直径（mm以内）500</t>
  </si>
  <si>
    <t>4-13-319</t>
  </si>
  <si>
    <t>单相带接地明插座电流（A）≤16</t>
  </si>
  <si>
    <t>4-13-303</t>
  </si>
  <si>
    <t>跷板暗开关双控 ≤3联</t>
  </si>
  <si>
    <t>A18-35</t>
  </si>
  <si>
    <t>外墙脚手架 高度13m以内</t>
  </si>
  <si>
    <t>19.8</t>
  </si>
  <si>
    <t>工程名称:安装</t>
  </si>
  <si>
    <t>复合硅酸盐水泥PC 32.5R综合</t>
  </si>
  <si>
    <t>铜芯塑料绝缘线BV2.5</t>
  </si>
  <si>
    <t>角型阀(带铜活)DN15</t>
  </si>
  <si>
    <t>地漏DN50</t>
  </si>
  <si>
    <t>成品淋浴器（含固定件）</t>
  </si>
  <si>
    <t>PP-R塑料给水管DN20</t>
  </si>
  <si>
    <t>PP-R塑料给水管DN25</t>
  </si>
  <si>
    <t>塑料排水管De50</t>
  </si>
  <si>
    <t>塑料排水管De110</t>
  </si>
  <si>
    <t>螺纹阀门DN40</t>
  </si>
  <si>
    <t>连体坐便器</t>
  </si>
  <si>
    <t>LED平板灯600*600</t>
  </si>
  <si>
    <t>照明开关三联双控</t>
  </si>
  <si>
    <t>只</t>
  </si>
  <si>
    <t>五孔插座</t>
  </si>
  <si>
    <t>铜芯塑料绝缘线ZRA-RVV2×2.5m2</t>
  </si>
  <si>
    <t>铜芯塑料绝缘线WDZN-RYJS-2*4m2</t>
  </si>
  <si>
    <t>PVC电线套管Φ20</t>
  </si>
  <si>
    <t>金属软管</t>
  </si>
  <si>
    <t>根</t>
  </si>
  <si>
    <t>电热水器50L</t>
  </si>
  <si>
    <t>钢塑给水管DN32</t>
  </si>
  <si>
    <t>钢塑给水管DN40</t>
  </si>
  <si>
    <t>暖风机</t>
  </si>
  <si>
    <t>成品洗漱台柜购置安装定制</t>
  </si>
  <si>
    <t>阶梯教室设备采购清单</t>
  </si>
  <si>
    <t>规格型号</t>
  </si>
  <si>
    <t>单价</t>
  </si>
  <si>
    <t>金额</t>
  </si>
  <si>
    <t>备 注</t>
  </si>
  <si>
    <t>全频音箱</t>
  </si>
  <si>
    <t>ITC TS-608</t>
  </si>
  <si>
    <t>对</t>
  </si>
  <si>
    <t>会议功放</t>
  </si>
  <si>
    <t>ITC TS-350PI</t>
  </si>
  <si>
    <t>无线话筒</t>
  </si>
  <si>
    <t>易声GT-220</t>
  </si>
  <si>
    <t>会议话筒</t>
  </si>
  <si>
    <t>ITC TS-338</t>
  </si>
  <si>
    <t>专业机柜</t>
  </si>
  <si>
    <t>飞凯1米</t>
  </si>
  <si>
    <t>110寸智能电子白板多媒体一体机</t>
  </si>
  <si>
    <t>MAXHUB W98PNA</t>
  </si>
  <si>
    <t>LED字幕屏</t>
  </si>
  <si>
    <t>室内P4.75 单红色</t>
  </si>
  <si>
    <t>平方</t>
  </si>
  <si>
    <t>点歌机</t>
  </si>
  <si>
    <t>音创K19</t>
  </si>
  <si>
    <t xml:space="preserve">领夹话筒 </t>
  </si>
  <si>
    <t>易声1拖4</t>
  </si>
  <si>
    <t>安装附件</t>
  </si>
  <si>
    <t>音响线、信号线等</t>
  </si>
  <si>
    <t>批</t>
  </si>
  <si>
    <t>吸顶空调 3P</t>
  </si>
  <si>
    <t>美的</t>
  </si>
  <si>
    <t>合计金额(元)</t>
  </si>
  <si>
    <t>壹拾贰万贰仟壹佰壹拾叁</t>
  </si>
  <si>
    <t>备注：所有设备提供安装调试，并免费保修贰年。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</si>
</sst>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_ "/>
    <numFmt numFmtId="178" formatCode="0_);[Red]\(0\)"/>
    <numFmt numFmtId="179" formatCode="0.000"/>
  </numFmts>
  <fonts count="34">
    <font>
      <sz val="10"/>
      <name val="Arial"/>
      <charset val="134"/>
    </font>
    <font>
      <sz val="12"/>
      <color indexed="8"/>
      <name val="Verdana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4" fillId="28" borderId="0" applyNumberFormat="0" applyBorder="0" applyAlignment="0" applyProtection="0">
      <alignment vertical="center"/>
    </xf>
    <xf numFmtId="0" fontId="30" fillId="25" borderId="26" applyNumberFormat="0" applyAlignment="0" applyProtection="0">
      <alignment vertical="center"/>
    </xf>
    <xf numFmtId="44" fontId="0" fillId="0" borderId="0"/>
    <xf numFmtId="41" fontId="0" fillId="0" borderId="0"/>
    <xf numFmtId="0" fontId="14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0" fillId="0" borderId="0"/>
    <xf numFmtId="0" fontId="22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/>
    <xf numFmtId="0" fontId="20" fillId="0" borderId="0" applyNumberFormat="0" applyFill="0" applyBorder="0" applyAlignment="0" applyProtection="0">
      <alignment vertical="center"/>
    </xf>
    <xf numFmtId="0" fontId="25" fillId="17" borderId="23" applyNumberFormat="0" applyFon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6" borderId="22" applyNumberFormat="0" applyAlignment="0" applyProtection="0">
      <alignment vertical="center"/>
    </xf>
    <xf numFmtId="0" fontId="33" fillId="16" borderId="26" applyNumberFormat="0" applyAlignment="0" applyProtection="0">
      <alignment vertical="center"/>
    </xf>
    <xf numFmtId="0" fontId="15" fillId="8" borderId="20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left" vertical="top" wrapText="1"/>
    </xf>
    <xf numFmtId="177" fontId="5" fillId="0" borderId="6" xfId="0" applyNumberFormat="1" applyFont="1" applyBorder="1" applyAlignment="1">
      <alignment horizontal="center" vertical="center"/>
    </xf>
    <xf numFmtId="177" fontId="5" fillId="0" borderId="7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center" vertical="center" wrapText="1"/>
    </xf>
    <xf numFmtId="0" fontId="8" fillId="3" borderId="0" xfId="0" applyFont="1" applyFill="1" applyBorder="1" applyAlignment="1">
      <alignment horizontal="left" wrapText="1"/>
    </xf>
    <xf numFmtId="0" fontId="0" fillId="0" borderId="0" xfId="0" applyBorder="1"/>
    <xf numFmtId="0" fontId="8" fillId="3" borderId="0" xfId="0" applyFont="1" applyFill="1" applyBorder="1" applyAlignment="1">
      <alignment horizontal="right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179" fontId="8" fillId="3" borderId="10" xfId="0" applyNumberFormat="1" applyFont="1" applyFill="1" applyBorder="1" applyAlignment="1">
      <alignment horizontal="right" vertical="center" shrinkToFit="1"/>
    </xf>
    <xf numFmtId="2" fontId="8" fillId="3" borderId="10" xfId="0" applyNumberFormat="1" applyFont="1" applyFill="1" applyBorder="1" applyAlignment="1">
      <alignment horizontal="right" vertical="center" shrinkToFi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0" fillId="0" borderId="12" xfId="0" applyBorder="1"/>
    <xf numFmtId="0" fontId="8" fillId="3" borderId="0" xfId="0" applyFont="1" applyFill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0" fillId="0" borderId="14" xfId="0" applyBorder="1"/>
    <xf numFmtId="2" fontId="8" fillId="3" borderId="13" xfId="0" applyNumberFormat="1" applyFont="1" applyFill="1" applyBorder="1" applyAlignment="1">
      <alignment horizontal="right" vertical="center" shrinkToFit="1"/>
    </xf>
    <xf numFmtId="0" fontId="8" fillId="3" borderId="15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0" fillId="0" borderId="16" xfId="0" applyBorder="1"/>
    <xf numFmtId="0" fontId="8" fillId="3" borderId="10" xfId="0" applyFont="1" applyFill="1" applyBorder="1" applyAlignment="1">
      <alignment horizontal="right" vertical="center" wrapText="1"/>
    </xf>
    <xf numFmtId="0" fontId="0" fillId="0" borderId="17" xfId="0" applyBorder="1"/>
    <xf numFmtId="2" fontId="8" fillId="3" borderId="11" xfId="0" applyNumberFormat="1" applyFont="1" applyFill="1" applyBorder="1" applyAlignment="1">
      <alignment horizontal="right" vertical="center" shrinkToFit="1"/>
    </xf>
    <xf numFmtId="2" fontId="8" fillId="3" borderId="15" xfId="0" applyNumberFormat="1" applyFont="1" applyFill="1" applyBorder="1" applyAlignment="1">
      <alignment horizontal="right" vertical="center" shrinkToFi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right" vertical="center" wrapText="1"/>
    </xf>
    <xf numFmtId="0" fontId="0" fillId="0" borderId="18" xfId="0" applyBorder="1"/>
    <xf numFmtId="0" fontId="8" fillId="3" borderId="15" xfId="0" applyFont="1" applyFill="1" applyBorder="1" applyAlignment="1">
      <alignment horizontal="left" vertical="center" wrapText="1"/>
    </xf>
    <xf numFmtId="179" fontId="8" fillId="3" borderId="13" xfId="0" applyNumberFormat="1" applyFont="1" applyFill="1" applyBorder="1" applyAlignment="1">
      <alignment horizontal="right" vertical="center" shrinkToFit="1"/>
    </xf>
    <xf numFmtId="0" fontId="11" fillId="3" borderId="0" xfId="0" applyFont="1" applyFill="1" applyAlignment="1">
      <alignment horizontal="left" wrapText="1"/>
    </xf>
    <xf numFmtId="0" fontId="11" fillId="3" borderId="0" xfId="0" applyFont="1" applyFill="1" applyAlignment="1">
      <alignment horizontal="center" wrapText="1"/>
    </xf>
    <xf numFmtId="0" fontId="12" fillId="3" borderId="0" xfId="0" applyFont="1" applyFill="1" applyAlignment="1">
      <alignment horizontal="left" wrapText="1"/>
    </xf>
    <xf numFmtId="0" fontId="9" fillId="3" borderId="19" xfId="0" applyFont="1" applyFill="1" applyBorder="1" applyAlignment="1">
      <alignment horizontal="center" wrapText="1"/>
    </xf>
    <xf numFmtId="0" fontId="0" fillId="0" borderId="19" xfId="0" applyBorder="1"/>
    <xf numFmtId="0" fontId="9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left" wrapText="1"/>
    </xf>
    <xf numFmtId="0" fontId="10" fillId="3" borderId="0" xfId="0" applyFont="1" applyFill="1" applyBorder="1" applyAlignment="1">
      <alignment horizontal="left" wrapText="1"/>
    </xf>
    <xf numFmtId="0" fontId="10" fillId="3" borderId="12" xfId="0" applyFont="1" applyFill="1" applyBorder="1" applyAlignment="1">
      <alignment horizontal="left" wrapText="1"/>
    </xf>
    <xf numFmtId="0" fontId="8" fillId="3" borderId="12" xfId="0" applyFont="1" applyFill="1" applyBorder="1" applyAlignment="1">
      <alignment horizontal="left" wrapText="1"/>
    </xf>
    <xf numFmtId="0" fontId="13" fillId="3" borderId="0" xfId="0" applyFont="1" applyFill="1" applyAlignment="1">
      <alignment horizontal="left" wrapText="1"/>
    </xf>
    <xf numFmtId="0" fontId="13" fillId="3" borderId="1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/>
  <dimension ref="A1:G13"/>
  <sheetViews>
    <sheetView workbookViewId="0">
      <selection activeCell="L4" sqref="L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24" t="s">
        <v>0</v>
      </c>
      <c r="D1" s="25"/>
      <c r="E1" s="54"/>
      <c r="F1" s="55"/>
      <c r="G1" s="55"/>
    </row>
    <row r="2" ht="51.75" customHeight="1" spans="1:7">
      <c r="A2" s="56"/>
      <c r="B2" s="57" t="s">
        <v>1</v>
      </c>
      <c r="C2" s="58"/>
      <c r="D2" s="58"/>
      <c r="E2" s="58"/>
      <c r="F2" s="58"/>
      <c r="G2" s="59" t="s">
        <v>2</v>
      </c>
    </row>
    <row r="3" customFormat="1" ht="84.75" customHeight="1" spans="1:1">
      <c r="A3" s="26" t="s">
        <v>3</v>
      </c>
    </row>
    <row r="4" ht="54.75" customHeight="1" spans="1:7">
      <c r="A4" s="60" t="str">
        <f>A3</f>
        <v>预算审核价</v>
      </c>
      <c r="B4" s="60" t="s">
        <v>4</v>
      </c>
      <c r="C4" s="61" t="s">
        <v>5</v>
      </c>
      <c r="D4" s="28"/>
      <c r="E4" s="28"/>
      <c r="F4" s="28"/>
      <c r="G4" s="28"/>
    </row>
    <row r="5" ht="42.75" customHeight="1" spans="1:7">
      <c r="A5" s="60"/>
      <c r="B5" s="60" t="s">
        <v>6</v>
      </c>
      <c r="C5" s="62" t="s">
        <v>7</v>
      </c>
      <c r="D5" s="37"/>
      <c r="E5" s="37"/>
      <c r="F5" s="37"/>
      <c r="G5" s="37"/>
    </row>
    <row r="6" ht="69.75" customHeight="1" spans="1:7">
      <c r="A6" s="60"/>
      <c r="B6" s="60"/>
      <c r="C6" s="62"/>
      <c r="D6" s="63"/>
      <c r="E6" s="62"/>
      <c r="F6" s="62"/>
      <c r="G6" s="62"/>
    </row>
    <row r="7" ht="49.5" customHeight="1" spans="1:7">
      <c r="A7" s="60" t="s">
        <v>8</v>
      </c>
      <c r="B7" s="61"/>
      <c r="C7" s="28"/>
      <c r="D7" s="60"/>
      <c r="E7" s="60" t="s">
        <v>9</v>
      </c>
      <c r="F7" s="61"/>
      <c r="G7" s="28"/>
    </row>
    <row r="8" ht="54.75" customHeight="1" spans="1:7">
      <c r="A8" s="64"/>
      <c r="B8" s="65" t="s">
        <v>10</v>
      </c>
      <c r="C8" s="37"/>
      <c r="D8" s="64"/>
      <c r="E8" s="64"/>
      <c r="F8" s="65" t="s">
        <v>11</v>
      </c>
      <c r="G8" s="37"/>
    </row>
    <row r="9" ht="32.25" customHeight="1" spans="1:7">
      <c r="A9" s="60" t="s">
        <v>12</v>
      </c>
      <c r="B9" s="61"/>
      <c r="C9" s="28"/>
      <c r="D9" s="60"/>
      <c r="E9" s="60" t="s">
        <v>12</v>
      </c>
      <c r="F9" s="61"/>
      <c r="G9" s="28"/>
    </row>
    <row r="10" ht="64.5" customHeight="1" spans="1:7">
      <c r="A10" s="64"/>
      <c r="B10" s="65" t="s">
        <v>13</v>
      </c>
      <c r="C10" s="37"/>
      <c r="D10" s="64"/>
      <c r="E10" s="64"/>
      <c r="F10" s="65" t="s">
        <v>13</v>
      </c>
      <c r="G10" s="37"/>
    </row>
    <row r="11" ht="19.5" customHeight="1" spans="1:7">
      <c r="A11" s="60" t="s">
        <v>14</v>
      </c>
      <c r="B11" s="61"/>
      <c r="C11" s="28"/>
      <c r="D11" s="60"/>
      <c r="E11" s="60" t="s">
        <v>15</v>
      </c>
      <c r="F11" s="61"/>
      <c r="G11" s="28"/>
    </row>
    <row r="12" ht="49.5" customHeight="1" spans="1:7">
      <c r="A12" s="64"/>
      <c r="B12" s="65" t="s">
        <v>16</v>
      </c>
      <c r="C12" s="37"/>
      <c r="D12" s="64"/>
      <c r="E12" s="64"/>
      <c r="F12" s="65" t="s">
        <v>16</v>
      </c>
      <c r="G12" s="37"/>
    </row>
    <row r="13" customFormat="1" ht="63" customHeight="1" spans="1:6">
      <c r="A13" s="60"/>
      <c r="B13" s="60"/>
      <c r="D13" s="60"/>
      <c r="E13" s="60"/>
      <c r="F13" s="6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35"/>
  <sheetViews>
    <sheetView workbookViewId="0">
      <selection activeCell="E12" sqref="E12"/>
    </sheetView>
  </sheetViews>
  <sheetFormatPr defaultColWidth="9.15238095238095" defaultRowHeight="12.75" outlineLevelCol="7"/>
  <cols>
    <col min="1" max="1" width="5.02857142857143" customWidth="1"/>
    <col min="2" max="2" width="29.152380952381" customWidth="1"/>
    <col min="3" max="3" width="11.8857142857143" customWidth="1"/>
    <col min="4" max="4" width="9.15238095238095" customWidth="1"/>
    <col min="5" max="5" width="13.9428571428571" customWidth="1"/>
    <col min="6" max="6" width="9.02857142857143" customWidth="1"/>
    <col min="7" max="7" width="9.6" customWidth="1"/>
    <col min="8" max="8" width="11.5428571428571" customWidth="1"/>
  </cols>
  <sheetData>
    <row r="1" ht="18" customHeight="1" spans="1:8">
      <c r="A1" s="24" t="s">
        <v>17</v>
      </c>
      <c r="C1" s="25"/>
      <c r="D1" s="25"/>
      <c r="E1" s="25"/>
      <c r="F1" s="38"/>
      <c r="G1" s="38"/>
      <c r="H1" s="38"/>
    </row>
    <row r="2" ht="45" customHeight="1" spans="1:1">
      <c r="A2" s="26" t="s">
        <v>18</v>
      </c>
    </row>
    <row r="3" ht="21.5" customHeight="1" spans="1:8">
      <c r="A3" s="27" t="s">
        <v>19</v>
      </c>
      <c r="B3" s="28"/>
      <c r="C3" s="28"/>
      <c r="D3" s="27"/>
      <c r="E3" s="27"/>
      <c r="F3" s="29" t="s">
        <v>20</v>
      </c>
      <c r="G3" s="28"/>
      <c r="H3" s="28"/>
    </row>
    <row r="4" ht="21.5" customHeight="1" spans="1:8">
      <c r="A4" s="30" t="s">
        <v>21</v>
      </c>
      <c r="B4" s="30" t="s">
        <v>22</v>
      </c>
      <c r="C4" s="30" t="s">
        <v>23</v>
      </c>
      <c r="D4" s="30" t="s">
        <v>24</v>
      </c>
      <c r="E4" s="37"/>
      <c r="F4" s="37"/>
      <c r="G4" s="37"/>
      <c r="H4" s="31" t="s">
        <v>25</v>
      </c>
    </row>
    <row r="5" ht="24" customHeight="1" spans="1:8">
      <c r="A5" s="44"/>
      <c r="B5" s="44"/>
      <c r="C5" s="44"/>
      <c r="D5" s="30" t="s">
        <v>26</v>
      </c>
      <c r="E5" s="30" t="s">
        <v>27</v>
      </c>
      <c r="F5" s="30" t="s">
        <v>28</v>
      </c>
      <c r="G5" s="31" t="s">
        <v>29</v>
      </c>
      <c r="H5" s="46"/>
    </row>
    <row r="6" ht="28.5" customHeight="1" spans="1:8">
      <c r="A6" s="30" t="s">
        <v>30</v>
      </c>
      <c r="B6" s="32" t="s">
        <v>31</v>
      </c>
      <c r="C6" s="34">
        <f>SUM(C7:C9)</f>
        <v>678624</v>
      </c>
      <c r="D6" s="34"/>
      <c r="E6" s="34">
        <v>5409.52</v>
      </c>
      <c r="F6" s="34">
        <v>27247.76</v>
      </c>
      <c r="G6" s="34">
        <v>45950.49</v>
      </c>
      <c r="H6" s="35"/>
    </row>
    <row r="7" ht="18" customHeight="1" spans="1:8">
      <c r="A7" s="30" t="s">
        <v>32</v>
      </c>
      <c r="B7" s="32" t="s">
        <v>33</v>
      </c>
      <c r="C7" s="34">
        <v>424988</v>
      </c>
      <c r="D7" s="34"/>
      <c r="E7" s="34">
        <v>4810.03</v>
      </c>
      <c r="F7" s="34">
        <v>24551.38</v>
      </c>
      <c r="G7" s="34">
        <v>35090.76</v>
      </c>
      <c r="H7" s="35"/>
    </row>
    <row r="8" ht="18" customHeight="1" spans="1:8">
      <c r="A8" s="30" t="s">
        <v>34</v>
      </c>
      <c r="B8" s="32" t="s">
        <v>35</v>
      </c>
      <c r="C8" s="34">
        <v>131523</v>
      </c>
      <c r="D8" s="34"/>
      <c r="E8" s="34">
        <v>599.49</v>
      </c>
      <c r="F8" s="34">
        <v>2696.38</v>
      </c>
      <c r="G8" s="34">
        <v>10859.73</v>
      </c>
      <c r="H8" s="35"/>
    </row>
    <row r="9" ht="21.5" customHeight="1" spans="1:8">
      <c r="A9" s="30">
        <v>1.3</v>
      </c>
      <c r="B9" s="32" t="s">
        <v>36</v>
      </c>
      <c r="C9" s="34">
        <v>122113</v>
      </c>
      <c r="D9" s="34"/>
      <c r="E9" s="34"/>
      <c r="F9" s="34"/>
      <c r="G9" s="34"/>
      <c r="H9" s="35"/>
    </row>
    <row r="10" ht="21.5" customHeight="1" spans="1:8">
      <c r="A10" s="30"/>
      <c r="B10" s="32"/>
      <c r="C10" s="34"/>
      <c r="D10" s="34"/>
      <c r="E10" s="34"/>
      <c r="F10" s="34"/>
      <c r="G10" s="34"/>
      <c r="H10" s="35"/>
    </row>
    <row r="11" ht="21.5" customHeight="1" spans="1:8">
      <c r="A11" s="30"/>
      <c r="B11" s="32"/>
      <c r="C11" s="34"/>
      <c r="D11" s="34"/>
      <c r="E11" s="34"/>
      <c r="F11" s="34"/>
      <c r="G11" s="34"/>
      <c r="H11" s="35"/>
    </row>
    <row r="12" ht="21.5" customHeight="1" spans="1:8">
      <c r="A12" s="30"/>
      <c r="B12" s="32"/>
      <c r="C12" s="34"/>
      <c r="D12" s="34"/>
      <c r="E12" s="34"/>
      <c r="F12" s="34"/>
      <c r="G12" s="34"/>
      <c r="H12" s="35"/>
    </row>
    <row r="13" ht="21.5" customHeight="1" spans="1:8">
      <c r="A13" s="30"/>
      <c r="B13" s="32"/>
      <c r="C13" s="34"/>
      <c r="D13" s="34"/>
      <c r="E13" s="34"/>
      <c r="F13" s="34"/>
      <c r="G13" s="34"/>
      <c r="H13" s="35"/>
    </row>
    <row r="14" ht="21.5" customHeight="1" spans="1:8">
      <c r="A14" s="30"/>
      <c r="B14" s="32"/>
      <c r="C14" s="34"/>
      <c r="D14" s="34"/>
      <c r="E14" s="34"/>
      <c r="F14" s="34"/>
      <c r="G14" s="34"/>
      <c r="H14" s="35"/>
    </row>
    <row r="15" ht="21.5" customHeight="1" spans="1:8">
      <c r="A15" s="30"/>
      <c r="B15" s="32"/>
      <c r="C15" s="34"/>
      <c r="D15" s="34"/>
      <c r="E15" s="34"/>
      <c r="F15" s="34"/>
      <c r="G15" s="34"/>
      <c r="H15" s="35"/>
    </row>
    <row r="16" ht="21.5" customHeight="1" spans="1:8">
      <c r="A16" s="30"/>
      <c r="B16" s="32"/>
      <c r="C16" s="34"/>
      <c r="D16" s="34"/>
      <c r="E16" s="34"/>
      <c r="F16" s="34"/>
      <c r="G16" s="34"/>
      <c r="H16" s="35"/>
    </row>
    <row r="17" ht="21.5" customHeight="1" spans="1:8">
      <c r="A17" s="30"/>
      <c r="B17" s="32"/>
      <c r="C17" s="34"/>
      <c r="D17" s="34"/>
      <c r="E17" s="34"/>
      <c r="F17" s="34"/>
      <c r="G17" s="34"/>
      <c r="H17" s="35"/>
    </row>
    <row r="18" ht="21.5" customHeight="1" spans="1:8">
      <c r="A18" s="30"/>
      <c r="B18" s="32"/>
      <c r="C18" s="34"/>
      <c r="D18" s="34"/>
      <c r="E18" s="34"/>
      <c r="F18" s="34"/>
      <c r="G18" s="34"/>
      <c r="H18" s="35"/>
    </row>
    <row r="19" ht="21.5" customHeight="1" spans="1:8">
      <c r="A19" s="30"/>
      <c r="B19" s="32"/>
      <c r="C19" s="34"/>
      <c r="D19" s="34"/>
      <c r="E19" s="34"/>
      <c r="F19" s="34"/>
      <c r="G19" s="34"/>
      <c r="H19" s="35"/>
    </row>
    <row r="20" ht="21.5" customHeight="1" spans="1:8">
      <c r="A20" s="30"/>
      <c r="B20" s="32"/>
      <c r="C20" s="34"/>
      <c r="D20" s="34"/>
      <c r="E20" s="34"/>
      <c r="F20" s="34"/>
      <c r="G20" s="34"/>
      <c r="H20" s="35"/>
    </row>
    <row r="21" ht="21.5" customHeight="1" spans="1:8">
      <c r="A21" s="30"/>
      <c r="B21" s="32"/>
      <c r="C21" s="34"/>
      <c r="D21" s="34"/>
      <c r="E21" s="34"/>
      <c r="F21" s="34"/>
      <c r="G21" s="34"/>
      <c r="H21" s="35"/>
    </row>
    <row r="22" ht="21.5" customHeight="1" spans="1:8">
      <c r="A22" s="30"/>
      <c r="B22" s="32"/>
      <c r="C22" s="34"/>
      <c r="D22" s="34"/>
      <c r="E22" s="34"/>
      <c r="F22" s="34"/>
      <c r="G22" s="34"/>
      <c r="H22" s="35"/>
    </row>
    <row r="23" ht="21.5" customHeight="1" spans="1:8">
      <c r="A23" s="30"/>
      <c r="B23" s="32"/>
      <c r="C23" s="34"/>
      <c r="D23" s="34"/>
      <c r="E23" s="34"/>
      <c r="F23" s="34"/>
      <c r="G23" s="34"/>
      <c r="H23" s="35"/>
    </row>
    <row r="24" ht="21.5" customHeight="1" spans="1:8">
      <c r="A24" s="30"/>
      <c r="B24" s="32"/>
      <c r="C24" s="34"/>
      <c r="D24" s="34"/>
      <c r="E24" s="34"/>
      <c r="F24" s="34"/>
      <c r="G24" s="34"/>
      <c r="H24" s="35"/>
    </row>
    <row r="25" ht="21.5" customHeight="1" spans="1:8">
      <c r="A25" s="30"/>
      <c r="B25" s="32"/>
      <c r="C25" s="34"/>
      <c r="D25" s="34"/>
      <c r="E25" s="34"/>
      <c r="F25" s="34"/>
      <c r="G25" s="34"/>
      <c r="H25" s="35"/>
    </row>
    <row r="26" ht="21.5" customHeight="1" spans="1:8">
      <c r="A26" s="30"/>
      <c r="B26" s="32"/>
      <c r="C26" s="34"/>
      <c r="D26" s="34"/>
      <c r="E26" s="34"/>
      <c r="F26" s="34"/>
      <c r="G26" s="34"/>
      <c r="H26" s="35"/>
    </row>
    <row r="27" ht="21.5" customHeight="1" spans="1:8">
      <c r="A27" s="30"/>
      <c r="B27" s="32"/>
      <c r="C27" s="34"/>
      <c r="D27" s="34"/>
      <c r="E27" s="34"/>
      <c r="F27" s="34"/>
      <c r="G27" s="34"/>
      <c r="H27" s="35"/>
    </row>
    <row r="28" ht="21.5" customHeight="1" spans="1:8">
      <c r="A28" s="30"/>
      <c r="B28" s="32"/>
      <c r="C28" s="34"/>
      <c r="D28" s="34"/>
      <c r="E28" s="34"/>
      <c r="F28" s="34"/>
      <c r="G28" s="34"/>
      <c r="H28" s="35"/>
    </row>
    <row r="29" ht="21.5" customHeight="1" spans="1:8">
      <c r="A29" s="30"/>
      <c r="B29" s="32"/>
      <c r="C29" s="34"/>
      <c r="D29" s="34"/>
      <c r="E29" s="34"/>
      <c r="F29" s="34"/>
      <c r="G29" s="34"/>
      <c r="H29" s="35"/>
    </row>
    <row r="30" ht="21.5" customHeight="1" spans="1:8">
      <c r="A30" s="30"/>
      <c r="B30" s="32"/>
      <c r="C30" s="34"/>
      <c r="D30" s="34"/>
      <c r="E30" s="34"/>
      <c r="F30" s="34"/>
      <c r="G30" s="34"/>
      <c r="H30" s="35"/>
    </row>
    <row r="31" ht="21.5" customHeight="1" spans="1:8">
      <c r="A31" s="30"/>
      <c r="B31" s="32"/>
      <c r="C31" s="34"/>
      <c r="D31" s="34"/>
      <c r="E31" s="34"/>
      <c r="F31" s="34"/>
      <c r="G31" s="34"/>
      <c r="H31" s="35"/>
    </row>
    <row r="32" ht="21.5" customHeight="1" spans="1:8">
      <c r="A32" s="30"/>
      <c r="B32" s="32"/>
      <c r="C32" s="34"/>
      <c r="D32" s="34"/>
      <c r="E32" s="34"/>
      <c r="F32" s="34"/>
      <c r="G32" s="34"/>
      <c r="H32" s="35"/>
    </row>
    <row r="33" ht="21.5" customHeight="1" spans="1:8">
      <c r="A33" s="39" t="s">
        <v>37</v>
      </c>
      <c r="B33" s="40"/>
      <c r="C33" s="50">
        <f>C6</f>
        <v>678624</v>
      </c>
      <c r="D33" s="41"/>
      <c r="E33" s="41">
        <v>5409.52</v>
      </c>
      <c r="F33" s="41">
        <v>27247.76</v>
      </c>
      <c r="G33" s="41">
        <v>45950.49</v>
      </c>
      <c r="H33" s="42"/>
    </row>
    <row r="34" ht="7.5" customHeight="1"/>
    <row r="35" ht="36" customHeight="1" spans="1:1">
      <c r="A35" s="24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F29"/>
  <sheetViews>
    <sheetView workbookViewId="0">
      <selection activeCell="D10" sqref="D10"/>
    </sheetView>
  </sheetViews>
  <sheetFormatPr defaultColWidth="9.15238095238095" defaultRowHeight="12.75" outlineLevelCol="5"/>
  <cols>
    <col min="1" max="1" width="5.48571428571429" customWidth="1"/>
    <col min="2" max="2" width="5.15238095238095" customWidth="1"/>
    <col min="3" max="3" width="26.7428571428571" customWidth="1"/>
    <col min="4" max="4" width="32.2285714285714" customWidth="1"/>
    <col min="5" max="5" width="14.7428571428571" customWidth="1"/>
    <col min="6" max="6" width="12.4571428571429" customWidth="1"/>
  </cols>
  <sheetData>
    <row r="1" ht="20.5" customHeight="1" spans="1:6">
      <c r="A1" s="24" t="s">
        <v>38</v>
      </c>
      <c r="D1" s="38"/>
      <c r="E1" s="38"/>
      <c r="F1" s="38"/>
    </row>
    <row r="2" ht="66" customHeight="1" spans="1:1">
      <c r="A2" s="26" t="s">
        <v>39</v>
      </c>
    </row>
    <row r="3" ht="30.5" customHeight="1" spans="1:6">
      <c r="A3" s="27" t="s">
        <v>40</v>
      </c>
      <c r="B3" s="28"/>
      <c r="C3" s="28"/>
      <c r="D3" s="27" t="s">
        <v>41</v>
      </c>
      <c r="E3" s="29" t="s">
        <v>20</v>
      </c>
      <c r="F3" s="28"/>
    </row>
    <row r="4" ht="29.5" customHeight="1" spans="1:6">
      <c r="A4" s="30" t="s">
        <v>21</v>
      </c>
      <c r="B4" s="30" t="s">
        <v>42</v>
      </c>
      <c r="C4" s="37"/>
      <c r="D4" s="30" t="s">
        <v>43</v>
      </c>
      <c r="E4" s="30" t="s">
        <v>44</v>
      </c>
      <c r="F4" s="31" t="s">
        <v>25</v>
      </c>
    </row>
    <row r="5" ht="24" customHeight="1" spans="1:6">
      <c r="A5" s="30" t="s">
        <v>30</v>
      </c>
      <c r="B5" s="32" t="s">
        <v>45</v>
      </c>
      <c r="C5" s="37"/>
      <c r="D5" s="30" t="s">
        <v>46</v>
      </c>
      <c r="E5" s="34">
        <v>338319.06</v>
      </c>
      <c r="F5" s="35" t="s">
        <v>47</v>
      </c>
    </row>
    <row r="6" ht="24" customHeight="1" spans="1:6">
      <c r="A6" s="30" t="s">
        <v>32</v>
      </c>
      <c r="B6" s="32" t="s">
        <v>48</v>
      </c>
      <c r="C6" s="32" t="s">
        <v>49</v>
      </c>
      <c r="D6" s="30" t="s">
        <v>50</v>
      </c>
      <c r="E6" s="34">
        <v>85413.58</v>
      </c>
      <c r="F6" s="35"/>
    </row>
    <row r="7" ht="24" customHeight="1" spans="1:6">
      <c r="A7" s="30" t="s">
        <v>51</v>
      </c>
      <c r="B7" s="32" t="s">
        <v>52</v>
      </c>
      <c r="C7" s="37"/>
      <c r="D7" s="30" t="s">
        <v>53</v>
      </c>
      <c r="E7" s="34">
        <v>8460.36</v>
      </c>
      <c r="F7" s="35"/>
    </row>
    <row r="8" ht="24" customHeight="1" spans="1:6">
      <c r="A8" s="30" t="s">
        <v>54</v>
      </c>
      <c r="B8" s="32" t="s">
        <v>55</v>
      </c>
      <c r="C8" s="37"/>
      <c r="D8" s="30" t="s">
        <v>56</v>
      </c>
      <c r="E8" s="34">
        <v>3650.33</v>
      </c>
      <c r="F8" s="35" t="s">
        <v>47</v>
      </c>
    </row>
    <row r="9" ht="24" customHeight="1" spans="1:6">
      <c r="A9" s="30" t="s">
        <v>57</v>
      </c>
      <c r="B9" s="32" t="s">
        <v>48</v>
      </c>
      <c r="C9" s="32" t="s">
        <v>49</v>
      </c>
      <c r="D9" s="30" t="s">
        <v>58</v>
      </c>
      <c r="E9" s="34">
        <v>2521.15</v>
      </c>
      <c r="F9" s="35"/>
    </row>
    <row r="10" ht="24" customHeight="1" spans="1:6">
      <c r="A10" s="30" t="s">
        <v>59</v>
      </c>
      <c r="B10" s="32" t="s">
        <v>60</v>
      </c>
      <c r="C10" s="37"/>
      <c r="D10" s="30" t="s">
        <v>61</v>
      </c>
      <c r="E10" s="34">
        <v>4810.03</v>
      </c>
      <c r="F10" s="35" t="s">
        <v>62</v>
      </c>
    </row>
    <row r="11" ht="24" customHeight="1" spans="1:6">
      <c r="A11" s="30" t="s">
        <v>63</v>
      </c>
      <c r="B11" s="32" t="s">
        <v>48</v>
      </c>
      <c r="C11" s="32" t="s">
        <v>64</v>
      </c>
      <c r="D11" s="30" t="s">
        <v>61</v>
      </c>
      <c r="E11" s="34">
        <v>4810.03</v>
      </c>
      <c r="F11" s="35" t="s">
        <v>62</v>
      </c>
    </row>
    <row r="12" ht="24" customHeight="1" spans="1:6">
      <c r="A12" s="30" t="s">
        <v>65</v>
      </c>
      <c r="B12" s="32" t="s">
        <v>66</v>
      </c>
      <c r="C12" s="37"/>
      <c r="D12" s="30" t="s">
        <v>67</v>
      </c>
      <c r="E12" s="34">
        <v>18566.54</v>
      </c>
      <c r="F12" s="35"/>
    </row>
    <row r="13" ht="24" customHeight="1" spans="1:6">
      <c r="A13" s="30" t="s">
        <v>68</v>
      </c>
      <c r="B13" s="32" t="s">
        <v>69</v>
      </c>
      <c r="C13" s="37"/>
      <c r="D13" s="30" t="s">
        <v>70</v>
      </c>
      <c r="E13" s="34">
        <v>18566.54</v>
      </c>
      <c r="F13" s="35" t="s">
        <v>71</v>
      </c>
    </row>
    <row r="14" ht="24" customHeight="1" spans="1:6">
      <c r="A14" s="30" t="s">
        <v>72</v>
      </c>
      <c r="B14" s="32" t="s">
        <v>48</v>
      </c>
      <c r="C14" s="32" t="s">
        <v>73</v>
      </c>
      <c r="D14" s="30" t="s">
        <v>74</v>
      </c>
      <c r="E14" s="34"/>
      <c r="F14" s="35" t="s">
        <v>75</v>
      </c>
    </row>
    <row r="15" ht="24" customHeight="1" spans="1:6">
      <c r="A15" s="31" t="s">
        <v>76</v>
      </c>
      <c r="B15" s="28"/>
      <c r="C15" s="32" t="s">
        <v>77</v>
      </c>
      <c r="D15" s="30" t="s">
        <v>74</v>
      </c>
      <c r="E15" s="34"/>
      <c r="F15" s="35" t="s">
        <v>75</v>
      </c>
    </row>
    <row r="16" ht="24" customHeight="1" spans="1:6">
      <c r="A16" s="31" t="s">
        <v>78</v>
      </c>
      <c r="B16" s="28"/>
      <c r="C16" s="32" t="s">
        <v>79</v>
      </c>
      <c r="D16" s="30" t="s">
        <v>74</v>
      </c>
      <c r="E16" s="34">
        <v>18566.54</v>
      </c>
      <c r="F16" s="35" t="s">
        <v>75</v>
      </c>
    </row>
    <row r="17" ht="24" customHeight="1" spans="1:6">
      <c r="A17" s="30" t="s">
        <v>80</v>
      </c>
      <c r="B17" s="32" t="s">
        <v>26</v>
      </c>
      <c r="C17" s="37"/>
      <c r="D17" s="30" t="s">
        <v>81</v>
      </c>
      <c r="E17" s="34"/>
      <c r="F17" s="35" t="s">
        <v>71</v>
      </c>
    </row>
    <row r="18" ht="24" customHeight="1" spans="1:6">
      <c r="A18" s="30" t="s">
        <v>82</v>
      </c>
      <c r="B18" s="30" t="s">
        <v>48</v>
      </c>
      <c r="C18" s="32" t="s">
        <v>83</v>
      </c>
      <c r="D18" s="30" t="s">
        <v>84</v>
      </c>
      <c r="E18" s="34"/>
      <c r="F18" s="35" t="s">
        <v>85</v>
      </c>
    </row>
    <row r="19" ht="24" customHeight="1" spans="1:6">
      <c r="A19" s="31" t="s">
        <v>86</v>
      </c>
      <c r="B19" s="28"/>
      <c r="C19" s="32" t="s">
        <v>87</v>
      </c>
      <c r="D19" s="30" t="s">
        <v>74</v>
      </c>
      <c r="E19" s="34"/>
      <c r="F19" s="35" t="s">
        <v>88</v>
      </c>
    </row>
    <row r="20" ht="24" customHeight="1" spans="1:6">
      <c r="A20" s="31" t="s">
        <v>89</v>
      </c>
      <c r="B20" s="28"/>
      <c r="C20" s="32" t="s">
        <v>90</v>
      </c>
      <c r="D20" s="30" t="s">
        <v>74</v>
      </c>
      <c r="E20" s="34"/>
      <c r="F20" s="35" t="s">
        <v>91</v>
      </c>
    </row>
    <row r="21" ht="24" customHeight="1" spans="1:6">
      <c r="A21" s="30" t="s">
        <v>92</v>
      </c>
      <c r="B21" s="32" t="s">
        <v>93</v>
      </c>
      <c r="C21" s="37"/>
      <c r="D21" s="30" t="s">
        <v>94</v>
      </c>
      <c r="E21" s="34"/>
      <c r="F21" s="35" t="s">
        <v>71</v>
      </c>
    </row>
    <row r="22" ht="24" customHeight="1" spans="1:6">
      <c r="A22" s="30" t="s">
        <v>95</v>
      </c>
      <c r="B22" s="32" t="s">
        <v>96</v>
      </c>
      <c r="C22" s="37"/>
      <c r="D22" s="30" t="s">
        <v>97</v>
      </c>
      <c r="E22" s="34"/>
      <c r="F22" s="35" t="s">
        <v>71</v>
      </c>
    </row>
    <row r="23" ht="24" customHeight="1" spans="1:6">
      <c r="A23" s="30" t="s">
        <v>98</v>
      </c>
      <c r="B23" s="30" t="s">
        <v>48</v>
      </c>
      <c r="C23" s="32" t="s">
        <v>99</v>
      </c>
      <c r="D23" s="30" t="s">
        <v>100</v>
      </c>
      <c r="E23" s="34"/>
      <c r="F23" s="35" t="s">
        <v>101</v>
      </c>
    </row>
    <row r="24" ht="24" customHeight="1" spans="1:6">
      <c r="A24" s="31" t="s">
        <v>102</v>
      </c>
      <c r="B24" s="28"/>
      <c r="C24" s="32" t="s">
        <v>103</v>
      </c>
      <c r="D24" s="30" t="s">
        <v>104</v>
      </c>
      <c r="E24" s="34"/>
      <c r="F24" s="35" t="s">
        <v>101</v>
      </c>
    </row>
    <row r="25" ht="23.5" customHeight="1" spans="1:6">
      <c r="A25" s="30" t="s">
        <v>105</v>
      </c>
      <c r="B25" s="32" t="s">
        <v>28</v>
      </c>
      <c r="C25" s="37"/>
      <c r="D25" s="30" t="s">
        <v>106</v>
      </c>
      <c r="E25" s="34">
        <v>24551.38</v>
      </c>
      <c r="F25" s="35"/>
    </row>
    <row r="26" ht="24" customHeight="1" spans="1:6">
      <c r="A26" s="30" t="s">
        <v>107</v>
      </c>
      <c r="B26" s="32" t="s">
        <v>29</v>
      </c>
      <c r="C26" s="37"/>
      <c r="D26" s="30" t="s">
        <v>108</v>
      </c>
      <c r="E26" s="34">
        <v>35090.76</v>
      </c>
      <c r="F26" s="35"/>
    </row>
    <row r="27" ht="27.5" customHeight="1" spans="1:6">
      <c r="A27" s="39" t="s">
        <v>109</v>
      </c>
      <c r="B27" s="40"/>
      <c r="C27" s="40"/>
      <c r="D27" s="39" t="s">
        <v>110</v>
      </c>
      <c r="E27" s="41">
        <v>424988</v>
      </c>
      <c r="F27" s="52"/>
    </row>
    <row r="28" ht="7.5" customHeight="1"/>
    <row r="29" ht="15.5" customHeight="1" spans="1:1">
      <c r="A29" s="24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L94"/>
  <sheetViews>
    <sheetView topLeftCell="A52" workbookViewId="0">
      <selection activeCell="E76" sqref="E76"/>
    </sheetView>
  </sheetViews>
  <sheetFormatPr defaultColWidth="9.15238095238095" defaultRowHeight="12.75"/>
  <cols>
    <col min="1" max="1" width="5.71428571428571" customWidth="1"/>
    <col min="2" max="2" width="12.3428571428571" customWidth="1"/>
    <col min="3" max="3" width="21.0285714285714" customWidth="1"/>
    <col min="4" max="4" width="29.6" customWidth="1"/>
    <col min="5" max="5" width="6.40952380952381" customWidth="1"/>
    <col min="6" max="6" width="10.1714285714286" customWidth="1"/>
    <col min="7" max="7" width="10.2857142857143" customWidth="1"/>
    <col min="8" max="8" width="9.82857142857143" customWidth="1"/>
    <col min="9" max="9" width="9.6" customWidth="1"/>
    <col min="10" max="10" width="10.4095238095238" customWidth="1"/>
    <col min="11" max="11" width="11.1904761904762" customWidth="1"/>
    <col min="12" max="12" width="12.3428571428571" customWidth="1"/>
  </cols>
  <sheetData>
    <row r="1" ht="19.25" customHeight="1" spans="1:12">
      <c r="A1" s="24" t="s">
        <v>111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6" t="s">
        <v>112</v>
      </c>
    </row>
    <row r="3" ht="18" customHeight="1" spans="1:12">
      <c r="A3" s="27" t="s">
        <v>113</v>
      </c>
      <c r="B3" s="28"/>
      <c r="C3" s="28"/>
      <c r="D3" s="28"/>
      <c r="E3" s="28"/>
      <c r="F3" s="28"/>
      <c r="G3" s="27" t="s">
        <v>41</v>
      </c>
      <c r="H3" s="28"/>
      <c r="I3" s="28"/>
      <c r="J3" s="29" t="s">
        <v>114</v>
      </c>
      <c r="K3" s="28"/>
      <c r="L3" s="28"/>
    </row>
    <row r="4" ht="18" customHeight="1" spans="1:12">
      <c r="A4" s="30" t="s">
        <v>21</v>
      </c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7"/>
      <c r="I4" s="37"/>
      <c r="J4" s="37"/>
      <c r="K4" s="37"/>
      <c r="L4" s="31" t="s">
        <v>25</v>
      </c>
    </row>
    <row r="5" ht="18" customHeight="1" spans="1:12">
      <c r="A5" s="44"/>
      <c r="B5" s="44"/>
      <c r="C5" s="44"/>
      <c r="D5" s="44"/>
      <c r="E5" s="44"/>
      <c r="F5" s="44"/>
      <c r="G5" s="30" t="s">
        <v>121</v>
      </c>
      <c r="H5" s="30" t="s">
        <v>122</v>
      </c>
      <c r="I5" s="30" t="s">
        <v>48</v>
      </c>
      <c r="J5" s="37"/>
      <c r="K5" s="51"/>
      <c r="L5" s="46"/>
    </row>
    <row r="6" ht="18" customHeight="1" spans="1:12">
      <c r="A6" s="44"/>
      <c r="B6" s="44"/>
      <c r="C6" s="44"/>
      <c r="D6" s="44"/>
      <c r="E6" s="44"/>
      <c r="F6" s="44"/>
      <c r="G6" s="44"/>
      <c r="H6" s="44"/>
      <c r="I6" s="30" t="s">
        <v>123</v>
      </c>
      <c r="J6" s="30" t="s">
        <v>124</v>
      </c>
      <c r="K6" s="31" t="s">
        <v>26</v>
      </c>
      <c r="L6" s="46"/>
    </row>
    <row r="7" ht="18" customHeight="1" spans="1:12">
      <c r="A7" s="30"/>
      <c r="B7" s="32"/>
      <c r="C7" s="32" t="s">
        <v>125</v>
      </c>
      <c r="D7" s="32"/>
      <c r="E7" s="30"/>
      <c r="F7" s="45"/>
      <c r="G7" s="34"/>
      <c r="H7" s="34">
        <v>187117.98</v>
      </c>
      <c r="I7" s="34">
        <v>78331.47</v>
      </c>
      <c r="J7" s="34">
        <v>862.97</v>
      </c>
      <c r="K7" s="34"/>
      <c r="L7" s="35"/>
    </row>
    <row r="8" ht="28.5" customHeight="1" spans="1:12">
      <c r="A8" s="30" t="s">
        <v>30</v>
      </c>
      <c r="B8" s="32" t="s">
        <v>126</v>
      </c>
      <c r="C8" s="32" t="s">
        <v>127</v>
      </c>
      <c r="D8" s="32" t="s">
        <v>128</v>
      </c>
      <c r="E8" s="30" t="s">
        <v>129</v>
      </c>
      <c r="F8" s="45" t="s">
        <v>130</v>
      </c>
      <c r="G8" s="34">
        <v>100</v>
      </c>
      <c r="H8" s="34">
        <v>3600</v>
      </c>
      <c r="I8" s="34"/>
      <c r="J8" s="34"/>
      <c r="K8" s="34"/>
      <c r="L8" s="35"/>
    </row>
    <row r="9" ht="18" customHeight="1" spans="1:12">
      <c r="A9" s="30" t="s">
        <v>51</v>
      </c>
      <c r="B9" s="32" t="s">
        <v>131</v>
      </c>
      <c r="C9" s="32" t="s">
        <v>132</v>
      </c>
      <c r="D9" s="32" t="s">
        <v>133</v>
      </c>
      <c r="E9" s="30" t="s">
        <v>134</v>
      </c>
      <c r="F9" s="45" t="s">
        <v>135</v>
      </c>
      <c r="G9" s="34">
        <v>17.65</v>
      </c>
      <c r="H9" s="34">
        <v>1169.14</v>
      </c>
      <c r="I9" s="34">
        <v>969.09</v>
      </c>
      <c r="J9" s="34"/>
      <c r="K9" s="34"/>
      <c r="L9" s="35"/>
    </row>
    <row r="10" ht="18" customHeight="1" spans="1:12">
      <c r="A10" s="30" t="s">
        <v>65</v>
      </c>
      <c r="B10" s="32" t="s">
        <v>136</v>
      </c>
      <c r="C10" s="32" t="s">
        <v>137</v>
      </c>
      <c r="D10" s="32" t="s">
        <v>138</v>
      </c>
      <c r="E10" s="30" t="s">
        <v>134</v>
      </c>
      <c r="F10" s="45" t="s">
        <v>139</v>
      </c>
      <c r="G10" s="34">
        <v>8.77</v>
      </c>
      <c r="H10" s="34">
        <v>2642.05</v>
      </c>
      <c r="I10" s="34">
        <v>2190.16</v>
      </c>
      <c r="J10" s="34"/>
      <c r="K10" s="34"/>
      <c r="L10" s="35"/>
    </row>
    <row r="11" ht="18" customHeight="1" spans="1:12">
      <c r="A11" s="30" t="s">
        <v>105</v>
      </c>
      <c r="B11" s="32" t="s">
        <v>140</v>
      </c>
      <c r="C11" s="32" t="s">
        <v>141</v>
      </c>
      <c r="D11" s="32" t="s">
        <v>142</v>
      </c>
      <c r="E11" s="30" t="s">
        <v>134</v>
      </c>
      <c r="F11" s="45" t="s">
        <v>143</v>
      </c>
      <c r="G11" s="34">
        <v>11</v>
      </c>
      <c r="H11" s="34">
        <v>4310.13</v>
      </c>
      <c r="I11" s="34">
        <v>3573.49</v>
      </c>
      <c r="J11" s="34"/>
      <c r="K11" s="34"/>
      <c r="L11" s="35"/>
    </row>
    <row r="12" ht="18" customHeight="1" spans="1:12">
      <c r="A12" s="30" t="s">
        <v>107</v>
      </c>
      <c r="B12" s="32" t="s">
        <v>144</v>
      </c>
      <c r="C12" s="32" t="s">
        <v>145</v>
      </c>
      <c r="D12" s="32" t="s">
        <v>146</v>
      </c>
      <c r="E12" s="30" t="s">
        <v>134</v>
      </c>
      <c r="F12" s="45" t="s">
        <v>147</v>
      </c>
      <c r="G12" s="34">
        <v>8</v>
      </c>
      <c r="H12" s="34">
        <v>9206.16</v>
      </c>
      <c r="I12" s="34">
        <v>7618.1</v>
      </c>
      <c r="J12" s="34"/>
      <c r="K12" s="34"/>
      <c r="L12" s="35"/>
    </row>
    <row r="13" ht="18" customHeight="1" spans="1:12">
      <c r="A13" s="30" t="s">
        <v>148</v>
      </c>
      <c r="B13" s="32" t="s">
        <v>149</v>
      </c>
      <c r="C13" s="32" t="s">
        <v>150</v>
      </c>
      <c r="D13" s="32" t="s">
        <v>151</v>
      </c>
      <c r="E13" s="30" t="s">
        <v>134</v>
      </c>
      <c r="F13" s="45" t="s">
        <v>152</v>
      </c>
      <c r="G13" s="34">
        <v>28.92</v>
      </c>
      <c r="H13" s="34">
        <v>983.86</v>
      </c>
      <c r="I13" s="34">
        <v>815.12</v>
      </c>
      <c r="J13" s="34"/>
      <c r="K13" s="34"/>
      <c r="L13" s="35"/>
    </row>
    <row r="14" ht="18" customHeight="1" spans="1:12">
      <c r="A14" s="30" t="s">
        <v>153</v>
      </c>
      <c r="B14" s="32" t="s">
        <v>154</v>
      </c>
      <c r="C14" s="32" t="s">
        <v>155</v>
      </c>
      <c r="D14" s="32" t="s">
        <v>156</v>
      </c>
      <c r="E14" s="30" t="s">
        <v>157</v>
      </c>
      <c r="F14" s="45" t="s">
        <v>158</v>
      </c>
      <c r="G14" s="34">
        <v>147.62</v>
      </c>
      <c r="H14" s="34">
        <v>35.43</v>
      </c>
      <c r="I14" s="34">
        <v>16.49</v>
      </c>
      <c r="J14" s="34">
        <v>13.12</v>
      </c>
      <c r="K14" s="34"/>
      <c r="L14" s="35"/>
    </row>
    <row r="15" ht="28.5" customHeight="1" spans="1:12">
      <c r="A15" s="30" t="s">
        <v>159</v>
      </c>
      <c r="B15" s="32" t="s">
        <v>160</v>
      </c>
      <c r="C15" s="32" t="s">
        <v>161</v>
      </c>
      <c r="D15" s="32" t="s">
        <v>162</v>
      </c>
      <c r="E15" s="30" t="s">
        <v>157</v>
      </c>
      <c r="F15" s="45" t="s">
        <v>163</v>
      </c>
      <c r="G15" s="34">
        <v>49.98</v>
      </c>
      <c r="H15" s="34">
        <v>1859.26</v>
      </c>
      <c r="I15" s="34">
        <v>975.76</v>
      </c>
      <c r="J15" s="34">
        <v>574</v>
      </c>
      <c r="K15" s="34"/>
      <c r="L15" s="35"/>
    </row>
    <row r="16" ht="18" customHeight="1" spans="1:12">
      <c r="A16" s="30" t="s">
        <v>164</v>
      </c>
      <c r="B16" s="32" t="s">
        <v>165</v>
      </c>
      <c r="C16" s="32" t="s">
        <v>166</v>
      </c>
      <c r="D16" s="32" t="s">
        <v>167</v>
      </c>
      <c r="E16" s="30" t="s">
        <v>157</v>
      </c>
      <c r="F16" s="45" t="s">
        <v>168</v>
      </c>
      <c r="G16" s="34">
        <v>596.81</v>
      </c>
      <c r="H16" s="34">
        <v>131.3</v>
      </c>
      <c r="I16" s="34">
        <v>25.44</v>
      </c>
      <c r="J16" s="34">
        <v>1.67</v>
      </c>
      <c r="K16" s="34"/>
      <c r="L16" s="35"/>
    </row>
    <row r="17" ht="18" customHeight="1" spans="1:12">
      <c r="A17" s="30" t="s">
        <v>169</v>
      </c>
      <c r="B17" s="32" t="s">
        <v>170</v>
      </c>
      <c r="C17" s="32" t="s">
        <v>171</v>
      </c>
      <c r="D17" s="32" t="s">
        <v>172</v>
      </c>
      <c r="E17" s="30" t="s">
        <v>157</v>
      </c>
      <c r="F17" s="45" t="s">
        <v>173</v>
      </c>
      <c r="G17" s="34">
        <v>481.72</v>
      </c>
      <c r="H17" s="34">
        <v>342.02</v>
      </c>
      <c r="I17" s="34">
        <v>70.03</v>
      </c>
      <c r="J17" s="34">
        <v>0.13</v>
      </c>
      <c r="K17" s="34"/>
      <c r="L17" s="35"/>
    </row>
    <row r="18" ht="18" customHeight="1" spans="1:12">
      <c r="A18" s="30" t="s">
        <v>174</v>
      </c>
      <c r="B18" s="32" t="s">
        <v>175</v>
      </c>
      <c r="C18" s="32" t="s">
        <v>171</v>
      </c>
      <c r="D18" s="32" t="s">
        <v>176</v>
      </c>
      <c r="E18" s="30" t="s">
        <v>157</v>
      </c>
      <c r="F18" s="45" t="s">
        <v>177</v>
      </c>
      <c r="G18" s="34">
        <v>449.2</v>
      </c>
      <c r="H18" s="34">
        <v>1356.58</v>
      </c>
      <c r="I18" s="34">
        <v>219.13</v>
      </c>
      <c r="J18" s="34">
        <v>0.57</v>
      </c>
      <c r="K18" s="34"/>
      <c r="L18" s="35"/>
    </row>
    <row r="19" ht="18" customHeight="1" spans="1:12">
      <c r="A19" s="30" t="s">
        <v>178</v>
      </c>
      <c r="B19" s="32" t="s">
        <v>179</v>
      </c>
      <c r="C19" s="32" t="s">
        <v>180</v>
      </c>
      <c r="D19" s="32" t="s">
        <v>181</v>
      </c>
      <c r="E19" s="30" t="s">
        <v>157</v>
      </c>
      <c r="F19" s="45" t="s">
        <v>182</v>
      </c>
      <c r="G19" s="34">
        <v>665.21</v>
      </c>
      <c r="H19" s="34">
        <v>59.87</v>
      </c>
      <c r="I19" s="34">
        <v>15.22</v>
      </c>
      <c r="J19" s="34">
        <v>0.7</v>
      </c>
      <c r="K19" s="34"/>
      <c r="L19" s="35"/>
    </row>
    <row r="20" ht="40.5" customHeight="1" spans="1:12">
      <c r="A20" s="30" t="s">
        <v>183</v>
      </c>
      <c r="B20" s="32" t="s">
        <v>184</v>
      </c>
      <c r="C20" s="32" t="s">
        <v>185</v>
      </c>
      <c r="D20" s="32" t="s">
        <v>186</v>
      </c>
      <c r="E20" s="30" t="s">
        <v>134</v>
      </c>
      <c r="F20" s="45" t="s">
        <v>187</v>
      </c>
      <c r="G20" s="34">
        <v>247.63</v>
      </c>
      <c r="H20" s="34">
        <v>17314.29</v>
      </c>
      <c r="I20" s="34">
        <v>3585.5</v>
      </c>
      <c r="J20" s="34">
        <v>30.76</v>
      </c>
      <c r="K20" s="34"/>
      <c r="L20" s="35"/>
    </row>
    <row r="21" ht="18" customHeight="1" spans="1:12">
      <c r="A21" s="30" t="s">
        <v>188</v>
      </c>
      <c r="B21" s="32" t="s">
        <v>189</v>
      </c>
      <c r="C21" s="32" t="s">
        <v>190</v>
      </c>
      <c r="D21" s="32" t="s">
        <v>191</v>
      </c>
      <c r="E21" s="30" t="s">
        <v>134</v>
      </c>
      <c r="F21" s="45" t="s">
        <v>192</v>
      </c>
      <c r="G21" s="34">
        <v>43.11</v>
      </c>
      <c r="H21" s="34">
        <v>9435.92</v>
      </c>
      <c r="I21" s="34">
        <v>1418.34</v>
      </c>
      <c r="J21" s="34"/>
      <c r="K21" s="34"/>
      <c r="L21" s="35"/>
    </row>
    <row r="22" ht="18" customHeight="1" spans="1:12">
      <c r="A22" s="30" t="s">
        <v>193</v>
      </c>
      <c r="B22" s="32" t="s">
        <v>194</v>
      </c>
      <c r="C22" s="32" t="s">
        <v>195</v>
      </c>
      <c r="D22" s="32" t="s">
        <v>196</v>
      </c>
      <c r="E22" s="30" t="s">
        <v>134</v>
      </c>
      <c r="F22" s="45" t="s">
        <v>197</v>
      </c>
      <c r="G22" s="34">
        <v>429.43</v>
      </c>
      <c r="H22" s="34">
        <v>880.33</v>
      </c>
      <c r="I22" s="34">
        <v>78.6</v>
      </c>
      <c r="J22" s="34">
        <v>0.45</v>
      </c>
      <c r="K22" s="34"/>
      <c r="L22" s="35"/>
    </row>
    <row r="23" ht="18" customHeight="1" spans="1:12">
      <c r="A23" s="39" t="s">
        <v>198</v>
      </c>
      <c r="B23" s="40"/>
      <c r="C23" s="40"/>
      <c r="D23" s="40"/>
      <c r="E23" s="40"/>
      <c r="F23" s="40"/>
      <c r="G23" s="40"/>
      <c r="H23" s="41">
        <v>53326.34</v>
      </c>
      <c r="I23" s="41">
        <v>21570.47</v>
      </c>
      <c r="J23" s="41">
        <v>621.4</v>
      </c>
      <c r="K23" s="41"/>
      <c r="L23" s="42"/>
    </row>
    <row r="24" ht="30" customHeight="1"/>
    <row r="25" ht="22.75" customHeight="1" spans="1:1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6" ht="0.5" customHeight="1"/>
    <row r="27" ht="19.25" customHeight="1" spans="1:12">
      <c r="A27" s="24" t="s">
        <v>111</v>
      </c>
      <c r="D27" s="25"/>
      <c r="E27" s="25"/>
      <c r="F27" s="25"/>
      <c r="G27" s="25"/>
      <c r="H27" s="25"/>
      <c r="I27" s="25"/>
      <c r="J27" s="25"/>
      <c r="K27" s="25"/>
      <c r="L27" s="25"/>
    </row>
    <row r="28" ht="45" customHeight="1" spans="1:1">
      <c r="A28" s="26" t="s">
        <v>112</v>
      </c>
    </row>
    <row r="29" ht="18" customHeight="1" spans="1:12">
      <c r="A29" s="27" t="s">
        <v>113</v>
      </c>
      <c r="B29" s="28"/>
      <c r="C29" s="28"/>
      <c r="D29" s="28"/>
      <c r="E29" s="28"/>
      <c r="F29" s="28"/>
      <c r="G29" s="27" t="s">
        <v>41</v>
      </c>
      <c r="H29" s="28"/>
      <c r="I29" s="28"/>
      <c r="J29" s="29" t="s">
        <v>199</v>
      </c>
      <c r="K29" s="28"/>
      <c r="L29" s="28"/>
    </row>
    <row r="30" ht="18" customHeight="1" spans="1:12">
      <c r="A30" s="30" t="s">
        <v>21</v>
      </c>
      <c r="B30" s="30" t="s">
        <v>115</v>
      </c>
      <c r="C30" s="30" t="s">
        <v>116</v>
      </c>
      <c r="D30" s="30" t="s">
        <v>117</v>
      </c>
      <c r="E30" s="30" t="s">
        <v>118</v>
      </c>
      <c r="F30" s="30" t="s">
        <v>119</v>
      </c>
      <c r="G30" s="30" t="s">
        <v>120</v>
      </c>
      <c r="H30" s="37"/>
      <c r="I30" s="37"/>
      <c r="J30" s="37"/>
      <c r="K30" s="37"/>
      <c r="L30" s="31" t="s">
        <v>25</v>
      </c>
    </row>
    <row r="31" ht="18" customHeight="1" spans="1:12">
      <c r="A31" s="44"/>
      <c r="B31" s="44"/>
      <c r="C31" s="44"/>
      <c r="D31" s="44"/>
      <c r="E31" s="44"/>
      <c r="F31" s="44"/>
      <c r="G31" s="30" t="s">
        <v>121</v>
      </c>
      <c r="H31" s="30" t="s">
        <v>122</v>
      </c>
      <c r="I31" s="30" t="s">
        <v>48</v>
      </c>
      <c r="J31" s="37"/>
      <c r="K31" s="51"/>
      <c r="L31" s="46"/>
    </row>
    <row r="32" ht="18" customHeight="1" spans="1:12">
      <c r="A32" s="44"/>
      <c r="B32" s="44"/>
      <c r="C32" s="44"/>
      <c r="D32" s="44"/>
      <c r="E32" s="44"/>
      <c r="F32" s="44"/>
      <c r="G32" s="44"/>
      <c r="H32" s="44"/>
      <c r="I32" s="30" t="s">
        <v>123</v>
      </c>
      <c r="J32" s="30" t="s">
        <v>124</v>
      </c>
      <c r="K32" s="31" t="s">
        <v>26</v>
      </c>
      <c r="L32" s="46"/>
    </row>
    <row r="33" ht="40.5" customHeight="1" spans="1:12">
      <c r="A33" s="30" t="s">
        <v>200</v>
      </c>
      <c r="B33" s="32" t="s">
        <v>201</v>
      </c>
      <c r="C33" s="32" t="s">
        <v>202</v>
      </c>
      <c r="D33" s="32" t="s">
        <v>203</v>
      </c>
      <c r="E33" s="30" t="s">
        <v>134</v>
      </c>
      <c r="F33" s="45" t="s">
        <v>204</v>
      </c>
      <c r="G33" s="34">
        <v>32</v>
      </c>
      <c r="H33" s="34">
        <v>10668.16</v>
      </c>
      <c r="I33" s="34">
        <v>6014.18</v>
      </c>
      <c r="J33" s="34">
        <v>220.03</v>
      </c>
      <c r="K33" s="34"/>
      <c r="L33" s="35"/>
    </row>
    <row r="34" ht="40.5" customHeight="1" spans="1:12">
      <c r="A34" s="30" t="s">
        <v>205</v>
      </c>
      <c r="B34" s="32" t="s">
        <v>206</v>
      </c>
      <c r="C34" s="32" t="s">
        <v>207</v>
      </c>
      <c r="D34" s="32" t="s">
        <v>208</v>
      </c>
      <c r="E34" s="30" t="s">
        <v>134</v>
      </c>
      <c r="F34" s="45" t="s">
        <v>209</v>
      </c>
      <c r="G34" s="34">
        <v>133.16</v>
      </c>
      <c r="H34" s="34">
        <v>42798.96</v>
      </c>
      <c r="I34" s="34">
        <v>13749.92</v>
      </c>
      <c r="J34" s="34">
        <v>16.07</v>
      </c>
      <c r="K34" s="34"/>
      <c r="L34" s="35"/>
    </row>
    <row r="35" ht="18" customHeight="1" spans="1:12">
      <c r="A35" s="30" t="s">
        <v>210</v>
      </c>
      <c r="B35" s="32" t="s">
        <v>211</v>
      </c>
      <c r="C35" s="32" t="s">
        <v>212</v>
      </c>
      <c r="D35" s="32" t="s">
        <v>213</v>
      </c>
      <c r="E35" s="30" t="s">
        <v>134</v>
      </c>
      <c r="F35" s="45" t="s">
        <v>214</v>
      </c>
      <c r="G35" s="34">
        <v>124.04</v>
      </c>
      <c r="H35" s="34">
        <v>5477.61</v>
      </c>
      <c r="I35" s="34">
        <v>2810.34</v>
      </c>
      <c r="J35" s="34">
        <v>4.86</v>
      </c>
      <c r="K35" s="34"/>
      <c r="L35" s="35"/>
    </row>
    <row r="36" ht="73.5" customHeight="1" spans="1:12">
      <c r="A36" s="30" t="s">
        <v>215</v>
      </c>
      <c r="B36" s="32" t="s">
        <v>216</v>
      </c>
      <c r="C36" s="32" t="s">
        <v>217</v>
      </c>
      <c r="D36" s="32" t="s">
        <v>218</v>
      </c>
      <c r="E36" s="30" t="s">
        <v>134</v>
      </c>
      <c r="F36" s="45" t="s">
        <v>147</v>
      </c>
      <c r="G36" s="34">
        <v>29.14</v>
      </c>
      <c r="H36" s="34">
        <v>33533.44</v>
      </c>
      <c r="I36" s="34">
        <v>23245.55</v>
      </c>
      <c r="J36" s="34"/>
      <c r="K36" s="34"/>
      <c r="L36" s="35"/>
    </row>
    <row r="37" ht="73.5" customHeight="1" spans="1:12">
      <c r="A37" s="30" t="s">
        <v>219</v>
      </c>
      <c r="B37" s="32" t="s">
        <v>220</v>
      </c>
      <c r="C37" s="32" t="s">
        <v>221</v>
      </c>
      <c r="D37" s="32" t="s">
        <v>222</v>
      </c>
      <c r="E37" s="30" t="s">
        <v>134</v>
      </c>
      <c r="F37" s="45" t="s">
        <v>223</v>
      </c>
      <c r="G37" s="34">
        <v>29.14</v>
      </c>
      <c r="H37" s="34">
        <v>11289.13</v>
      </c>
      <c r="I37" s="34">
        <v>7825.68</v>
      </c>
      <c r="J37" s="34"/>
      <c r="K37" s="34"/>
      <c r="L37" s="35"/>
    </row>
    <row r="38" ht="18" customHeight="1" spans="1:12">
      <c r="A38" s="30" t="s">
        <v>224</v>
      </c>
      <c r="B38" s="32" t="s">
        <v>225</v>
      </c>
      <c r="C38" s="32" t="s">
        <v>226</v>
      </c>
      <c r="D38" s="32" t="s">
        <v>227</v>
      </c>
      <c r="E38" s="30" t="s">
        <v>134</v>
      </c>
      <c r="F38" s="45" t="s">
        <v>187</v>
      </c>
      <c r="G38" s="34">
        <v>41.96</v>
      </c>
      <c r="H38" s="34">
        <v>2933.84</v>
      </c>
      <c r="I38" s="34">
        <v>190.88</v>
      </c>
      <c r="J38" s="34"/>
      <c r="K38" s="34"/>
      <c r="L38" s="35"/>
    </row>
    <row r="39" ht="28.5" customHeight="1" spans="1:12">
      <c r="A39" s="30" t="s">
        <v>228</v>
      </c>
      <c r="B39" s="32" t="s">
        <v>229</v>
      </c>
      <c r="C39" s="32" t="s">
        <v>230</v>
      </c>
      <c r="D39" s="32" t="s">
        <v>231</v>
      </c>
      <c r="E39" s="30" t="s">
        <v>134</v>
      </c>
      <c r="F39" s="45" t="s">
        <v>187</v>
      </c>
      <c r="G39" s="34">
        <v>127.75</v>
      </c>
      <c r="H39" s="34">
        <v>8932.28</v>
      </c>
      <c r="I39" s="34">
        <v>1886.44</v>
      </c>
      <c r="J39" s="34"/>
      <c r="K39" s="34"/>
      <c r="L39" s="35"/>
    </row>
    <row r="40" ht="28.5" customHeight="1" spans="1:12">
      <c r="A40" s="30" t="s">
        <v>232</v>
      </c>
      <c r="B40" s="32" t="s">
        <v>233</v>
      </c>
      <c r="C40" s="32" t="s">
        <v>234</v>
      </c>
      <c r="D40" s="32" t="s">
        <v>235</v>
      </c>
      <c r="E40" s="30" t="s">
        <v>134</v>
      </c>
      <c r="F40" s="45" t="s">
        <v>236</v>
      </c>
      <c r="G40" s="34">
        <v>406.28</v>
      </c>
      <c r="H40" s="34">
        <v>14589.51</v>
      </c>
      <c r="I40" s="34">
        <v>879.8</v>
      </c>
      <c r="J40" s="34"/>
      <c r="K40" s="34"/>
      <c r="L40" s="35"/>
    </row>
    <row r="41" ht="18" customHeight="1" spans="1:12">
      <c r="A41" s="30" t="s">
        <v>237</v>
      </c>
      <c r="B41" s="32" t="s">
        <v>238</v>
      </c>
      <c r="C41" s="32" t="s">
        <v>239</v>
      </c>
      <c r="D41" s="32" t="s">
        <v>240</v>
      </c>
      <c r="E41" s="30" t="s">
        <v>134</v>
      </c>
      <c r="F41" s="45" t="s">
        <v>241</v>
      </c>
      <c r="G41" s="34">
        <v>442.89</v>
      </c>
      <c r="H41" s="34">
        <v>930.07</v>
      </c>
      <c r="I41" s="34">
        <v>73.37</v>
      </c>
      <c r="J41" s="34">
        <v>0.61</v>
      </c>
      <c r="K41" s="34"/>
      <c r="L41" s="35"/>
    </row>
    <row r="42" ht="18" customHeight="1" spans="1:12">
      <c r="A42" s="39" t="s">
        <v>198</v>
      </c>
      <c r="B42" s="40"/>
      <c r="C42" s="40"/>
      <c r="D42" s="40"/>
      <c r="E42" s="40"/>
      <c r="F42" s="40"/>
      <c r="G42" s="40"/>
      <c r="H42" s="41">
        <v>131153</v>
      </c>
      <c r="I42" s="41">
        <v>56676.16</v>
      </c>
      <c r="J42" s="41">
        <v>241.57</v>
      </c>
      <c r="K42" s="41"/>
      <c r="L42" s="42"/>
    </row>
    <row r="43" ht="22.5" customHeight="1"/>
    <row r="44" ht="22.75" customHeight="1" spans="1:1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</row>
    <row r="45" ht="0.5" customHeight="1"/>
    <row r="46" ht="19.25" customHeight="1" spans="1:12">
      <c r="A46" s="24" t="s">
        <v>111</v>
      </c>
      <c r="D46" s="25"/>
      <c r="E46" s="25"/>
      <c r="F46" s="25"/>
      <c r="G46" s="25"/>
      <c r="H46" s="25"/>
      <c r="I46" s="25"/>
      <c r="J46" s="25"/>
      <c r="K46" s="25"/>
      <c r="L46" s="25"/>
    </row>
    <row r="47" ht="45" customHeight="1" spans="1:1">
      <c r="A47" s="26" t="s">
        <v>112</v>
      </c>
    </row>
    <row r="48" ht="18" customHeight="1" spans="1:12">
      <c r="A48" s="27" t="s">
        <v>113</v>
      </c>
      <c r="B48" s="28"/>
      <c r="C48" s="28"/>
      <c r="D48" s="28"/>
      <c r="E48" s="28"/>
      <c r="F48" s="28"/>
      <c r="G48" s="27" t="s">
        <v>41</v>
      </c>
      <c r="H48" s="28"/>
      <c r="I48" s="28"/>
      <c r="J48" s="29" t="s">
        <v>242</v>
      </c>
      <c r="K48" s="28"/>
      <c r="L48" s="28"/>
    </row>
    <row r="49" ht="18" customHeight="1" spans="1:12">
      <c r="A49" s="30" t="s">
        <v>21</v>
      </c>
      <c r="B49" s="30" t="s">
        <v>115</v>
      </c>
      <c r="C49" s="30" t="s">
        <v>116</v>
      </c>
      <c r="D49" s="30" t="s">
        <v>117</v>
      </c>
      <c r="E49" s="30" t="s">
        <v>118</v>
      </c>
      <c r="F49" s="30" t="s">
        <v>119</v>
      </c>
      <c r="G49" s="30" t="s">
        <v>120</v>
      </c>
      <c r="H49" s="37"/>
      <c r="I49" s="37"/>
      <c r="J49" s="37"/>
      <c r="K49" s="37"/>
      <c r="L49" s="31" t="s">
        <v>25</v>
      </c>
    </row>
    <row r="50" ht="18" customHeight="1" spans="1:12">
      <c r="A50" s="44"/>
      <c r="B50" s="44"/>
      <c r="C50" s="44"/>
      <c r="D50" s="44"/>
      <c r="E50" s="44"/>
      <c r="F50" s="44"/>
      <c r="G50" s="30" t="s">
        <v>121</v>
      </c>
      <c r="H50" s="30" t="s">
        <v>122</v>
      </c>
      <c r="I50" s="30" t="s">
        <v>48</v>
      </c>
      <c r="J50" s="37"/>
      <c r="K50" s="51"/>
      <c r="L50" s="46"/>
    </row>
    <row r="51" ht="18" customHeight="1" spans="1:12">
      <c r="A51" s="44"/>
      <c r="B51" s="44"/>
      <c r="C51" s="44"/>
      <c r="D51" s="44"/>
      <c r="E51" s="44"/>
      <c r="F51" s="44"/>
      <c r="G51" s="44"/>
      <c r="H51" s="44"/>
      <c r="I51" s="30" t="s">
        <v>123</v>
      </c>
      <c r="J51" s="30" t="s">
        <v>124</v>
      </c>
      <c r="K51" s="31" t="s">
        <v>26</v>
      </c>
      <c r="L51" s="46"/>
    </row>
    <row r="52" ht="28.5" customHeight="1" spans="1:12">
      <c r="A52" s="30" t="s">
        <v>243</v>
      </c>
      <c r="B52" s="32" t="s">
        <v>244</v>
      </c>
      <c r="C52" s="32" t="s">
        <v>245</v>
      </c>
      <c r="D52" s="32" t="s">
        <v>246</v>
      </c>
      <c r="E52" s="30" t="s">
        <v>134</v>
      </c>
      <c r="F52" s="45" t="s">
        <v>247</v>
      </c>
      <c r="G52" s="34">
        <v>622.32</v>
      </c>
      <c r="H52" s="34">
        <v>2638.64</v>
      </c>
      <c r="I52" s="34">
        <v>84.84</v>
      </c>
      <c r="J52" s="34"/>
      <c r="K52" s="34"/>
      <c r="L52" s="35"/>
    </row>
    <row r="53" ht="18" customHeight="1" spans="1:12">
      <c r="A53" s="30"/>
      <c r="B53" s="32"/>
      <c r="C53" s="32" t="s">
        <v>248</v>
      </c>
      <c r="D53" s="32"/>
      <c r="E53" s="30"/>
      <c r="F53" s="45"/>
      <c r="G53" s="34"/>
      <c r="H53" s="34">
        <v>50031.9</v>
      </c>
      <c r="I53" s="34">
        <v>4503.64</v>
      </c>
      <c r="J53" s="34">
        <v>431.74</v>
      </c>
      <c r="K53" s="34"/>
      <c r="L53" s="35"/>
    </row>
    <row r="54" ht="18" customHeight="1" spans="1:12">
      <c r="A54" s="30" t="s">
        <v>249</v>
      </c>
      <c r="B54" s="32" t="s">
        <v>250</v>
      </c>
      <c r="C54" s="32" t="s">
        <v>251</v>
      </c>
      <c r="D54" s="32" t="s">
        <v>252</v>
      </c>
      <c r="E54" s="30" t="s">
        <v>134</v>
      </c>
      <c r="F54" s="45" t="s">
        <v>253</v>
      </c>
      <c r="G54" s="34">
        <v>21.81</v>
      </c>
      <c r="H54" s="34">
        <v>4580.1</v>
      </c>
      <c r="I54" s="34">
        <v>2139.9</v>
      </c>
      <c r="J54" s="34">
        <v>121.8</v>
      </c>
      <c r="K54" s="34"/>
      <c r="L54" s="35"/>
    </row>
    <row r="55" ht="18" customHeight="1" spans="1:12">
      <c r="A55" s="30" t="s">
        <v>254</v>
      </c>
      <c r="B55" s="32" t="s">
        <v>255</v>
      </c>
      <c r="C55" s="32" t="s">
        <v>256</v>
      </c>
      <c r="D55" s="32" t="s">
        <v>257</v>
      </c>
      <c r="E55" s="30" t="s">
        <v>134</v>
      </c>
      <c r="F55" s="45" t="s">
        <v>253</v>
      </c>
      <c r="G55" s="34">
        <v>34.35</v>
      </c>
      <c r="H55" s="34">
        <v>7213.5</v>
      </c>
      <c r="I55" s="34">
        <v>640.5</v>
      </c>
      <c r="J55" s="34"/>
      <c r="K55" s="34"/>
      <c r="L55" s="35"/>
    </row>
    <row r="56" ht="40.5" customHeight="1" spans="1:12">
      <c r="A56" s="30" t="s">
        <v>258</v>
      </c>
      <c r="B56" s="32" t="s">
        <v>259</v>
      </c>
      <c r="C56" s="32" t="s">
        <v>260</v>
      </c>
      <c r="D56" s="32" t="s">
        <v>261</v>
      </c>
      <c r="E56" s="30" t="s">
        <v>134</v>
      </c>
      <c r="F56" s="45" t="s">
        <v>253</v>
      </c>
      <c r="G56" s="34">
        <v>181.81</v>
      </c>
      <c r="H56" s="34">
        <v>38180.1</v>
      </c>
      <c r="I56" s="34">
        <v>1711.5</v>
      </c>
      <c r="J56" s="34">
        <v>298.2</v>
      </c>
      <c r="K56" s="34"/>
      <c r="L56" s="35"/>
    </row>
    <row r="57" ht="18" customHeight="1" spans="1:12">
      <c r="A57" s="30" t="s">
        <v>262</v>
      </c>
      <c r="B57" s="32" t="s">
        <v>263</v>
      </c>
      <c r="C57" s="32" t="s">
        <v>264</v>
      </c>
      <c r="D57" s="32" t="s">
        <v>265</v>
      </c>
      <c r="E57" s="30" t="s">
        <v>134</v>
      </c>
      <c r="F57" s="45" t="s">
        <v>266</v>
      </c>
      <c r="G57" s="34">
        <v>10.96</v>
      </c>
      <c r="H57" s="34">
        <v>58.2</v>
      </c>
      <c r="I57" s="34">
        <v>11.74</v>
      </c>
      <c r="J57" s="34">
        <v>11.74</v>
      </c>
      <c r="K57" s="34"/>
      <c r="L57" s="35"/>
    </row>
    <row r="58" ht="18" customHeight="1" spans="1:12">
      <c r="A58" s="30"/>
      <c r="B58" s="32"/>
      <c r="C58" s="32" t="s">
        <v>267</v>
      </c>
      <c r="D58" s="32"/>
      <c r="E58" s="30"/>
      <c r="F58" s="45"/>
      <c r="G58" s="34"/>
      <c r="H58" s="34">
        <v>101169.18</v>
      </c>
      <c r="I58" s="34">
        <v>10159.92</v>
      </c>
      <c r="J58" s="34">
        <v>0.1</v>
      </c>
      <c r="K58" s="34"/>
      <c r="L58" s="35"/>
    </row>
    <row r="59" ht="18" customHeight="1" spans="1:12">
      <c r="A59" s="30" t="s">
        <v>268</v>
      </c>
      <c r="B59" s="32" t="s">
        <v>269</v>
      </c>
      <c r="C59" s="32" t="s">
        <v>270</v>
      </c>
      <c r="D59" s="32" t="s">
        <v>271</v>
      </c>
      <c r="E59" s="30" t="s">
        <v>272</v>
      </c>
      <c r="F59" s="45" t="s">
        <v>30</v>
      </c>
      <c r="G59" s="34">
        <v>3000</v>
      </c>
      <c r="H59" s="34">
        <v>3000</v>
      </c>
      <c r="I59" s="34"/>
      <c r="J59" s="34"/>
      <c r="K59" s="34"/>
      <c r="L59" s="35"/>
    </row>
    <row r="60" ht="18" customHeight="1" spans="1:12">
      <c r="A60" s="30" t="s">
        <v>273</v>
      </c>
      <c r="B60" s="32" t="s">
        <v>274</v>
      </c>
      <c r="C60" s="32" t="s">
        <v>275</v>
      </c>
      <c r="D60" s="32" t="s">
        <v>276</v>
      </c>
      <c r="E60" s="30" t="s">
        <v>272</v>
      </c>
      <c r="F60" s="45" t="s">
        <v>30</v>
      </c>
      <c r="G60" s="34">
        <v>1000</v>
      </c>
      <c r="H60" s="34">
        <v>1000</v>
      </c>
      <c r="I60" s="34"/>
      <c r="J60" s="34"/>
      <c r="K60" s="34"/>
      <c r="L60" s="35"/>
    </row>
    <row r="61" ht="18" customHeight="1" spans="1:12">
      <c r="A61" s="30" t="s">
        <v>277</v>
      </c>
      <c r="B61" s="32" t="s">
        <v>278</v>
      </c>
      <c r="C61" s="32" t="s">
        <v>279</v>
      </c>
      <c r="D61" s="32" t="s">
        <v>280</v>
      </c>
      <c r="E61" s="30" t="s">
        <v>272</v>
      </c>
      <c r="F61" s="45" t="s">
        <v>30</v>
      </c>
      <c r="G61" s="34">
        <v>500</v>
      </c>
      <c r="H61" s="34">
        <v>500</v>
      </c>
      <c r="I61" s="34"/>
      <c r="J61" s="34"/>
      <c r="K61" s="34"/>
      <c r="L61" s="35"/>
    </row>
    <row r="62" ht="18" customHeight="1" spans="1:12">
      <c r="A62" s="30" t="s">
        <v>281</v>
      </c>
      <c r="B62" s="32" t="s">
        <v>282</v>
      </c>
      <c r="C62" s="32" t="s">
        <v>283</v>
      </c>
      <c r="D62" s="32" t="s">
        <v>284</v>
      </c>
      <c r="E62" s="30" t="s">
        <v>272</v>
      </c>
      <c r="F62" s="45" t="s">
        <v>30</v>
      </c>
      <c r="G62" s="34">
        <v>1000</v>
      </c>
      <c r="H62" s="34">
        <v>1000</v>
      </c>
      <c r="I62" s="34"/>
      <c r="J62" s="34"/>
      <c r="K62" s="34"/>
      <c r="L62" s="35"/>
    </row>
    <row r="63" ht="18" customHeight="1" spans="1:12">
      <c r="A63" s="30" t="s">
        <v>285</v>
      </c>
      <c r="B63" s="32" t="s">
        <v>286</v>
      </c>
      <c r="C63" s="32" t="s">
        <v>141</v>
      </c>
      <c r="D63" s="32" t="s">
        <v>142</v>
      </c>
      <c r="E63" s="30" t="s">
        <v>134</v>
      </c>
      <c r="F63" s="45" t="s">
        <v>287</v>
      </c>
      <c r="G63" s="34">
        <v>11</v>
      </c>
      <c r="H63" s="34">
        <v>1092.3</v>
      </c>
      <c r="I63" s="34">
        <v>905.62</v>
      </c>
      <c r="J63" s="34"/>
      <c r="K63" s="34"/>
      <c r="L63" s="35"/>
    </row>
    <row r="64" ht="73.5" customHeight="1" spans="1:12">
      <c r="A64" s="30" t="s">
        <v>288</v>
      </c>
      <c r="B64" s="32" t="s">
        <v>289</v>
      </c>
      <c r="C64" s="32" t="s">
        <v>221</v>
      </c>
      <c r="D64" s="32" t="s">
        <v>222</v>
      </c>
      <c r="E64" s="30" t="s">
        <v>134</v>
      </c>
      <c r="F64" s="45" t="s">
        <v>290</v>
      </c>
      <c r="G64" s="34">
        <v>29.14</v>
      </c>
      <c r="H64" s="34">
        <v>168.72</v>
      </c>
      <c r="I64" s="34">
        <v>116.96</v>
      </c>
      <c r="J64" s="34"/>
      <c r="K64" s="34"/>
      <c r="L64" s="35"/>
    </row>
    <row r="65" ht="28.5" customHeight="1" spans="1:12">
      <c r="A65" s="30" t="s">
        <v>130</v>
      </c>
      <c r="B65" s="32" t="s">
        <v>291</v>
      </c>
      <c r="C65" s="32" t="s">
        <v>230</v>
      </c>
      <c r="D65" s="32" t="s">
        <v>292</v>
      </c>
      <c r="E65" s="30" t="s">
        <v>134</v>
      </c>
      <c r="F65" s="45" t="s">
        <v>293</v>
      </c>
      <c r="G65" s="34">
        <v>79.68</v>
      </c>
      <c r="H65" s="34">
        <v>7450.88</v>
      </c>
      <c r="I65" s="34">
        <v>2531.32</v>
      </c>
      <c r="J65" s="34"/>
      <c r="K65" s="34"/>
      <c r="L65" s="35"/>
    </row>
    <row r="66" ht="18" customHeight="1" spans="1:12">
      <c r="A66" s="39" t="s">
        <v>198</v>
      </c>
      <c r="B66" s="40"/>
      <c r="C66" s="40"/>
      <c r="D66" s="40"/>
      <c r="E66" s="40"/>
      <c r="F66" s="40"/>
      <c r="G66" s="40"/>
      <c r="H66" s="41">
        <v>66882.44</v>
      </c>
      <c r="I66" s="41">
        <v>8142.38</v>
      </c>
      <c r="J66" s="41">
        <v>431.74</v>
      </c>
      <c r="K66" s="41"/>
      <c r="L66" s="42"/>
    </row>
    <row r="67" ht="10.5" customHeight="1"/>
    <row r="68" ht="22.75" customHeight="1" spans="1:1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ht="0.5" customHeight="1"/>
    <row r="70" ht="19.25" customHeight="1" spans="1:12">
      <c r="A70" s="24" t="s">
        <v>111</v>
      </c>
      <c r="D70" s="25"/>
      <c r="E70" s="25"/>
      <c r="F70" s="25"/>
      <c r="G70" s="25"/>
      <c r="H70" s="25"/>
      <c r="I70" s="25"/>
      <c r="J70" s="25"/>
      <c r="K70" s="25"/>
      <c r="L70" s="25"/>
    </row>
    <row r="71" ht="45" customHeight="1" spans="1:1">
      <c r="A71" s="26" t="s">
        <v>112</v>
      </c>
    </row>
    <row r="72" ht="18" customHeight="1" spans="1:12">
      <c r="A72" s="27" t="s">
        <v>113</v>
      </c>
      <c r="B72" s="28"/>
      <c r="C72" s="28"/>
      <c r="D72" s="28"/>
      <c r="E72" s="28"/>
      <c r="F72" s="28"/>
      <c r="G72" s="27" t="s">
        <v>41</v>
      </c>
      <c r="H72" s="28"/>
      <c r="I72" s="28"/>
      <c r="J72" s="29" t="s">
        <v>294</v>
      </c>
      <c r="K72" s="28"/>
      <c r="L72" s="28"/>
    </row>
    <row r="73" ht="18" customHeight="1" spans="1:12">
      <c r="A73" s="30" t="s">
        <v>21</v>
      </c>
      <c r="B73" s="30" t="s">
        <v>115</v>
      </c>
      <c r="C73" s="30" t="s">
        <v>116</v>
      </c>
      <c r="D73" s="30" t="s">
        <v>117</v>
      </c>
      <c r="E73" s="30" t="s">
        <v>118</v>
      </c>
      <c r="F73" s="30" t="s">
        <v>119</v>
      </c>
      <c r="G73" s="30" t="s">
        <v>120</v>
      </c>
      <c r="H73" s="37"/>
      <c r="I73" s="37"/>
      <c r="J73" s="37"/>
      <c r="K73" s="37"/>
      <c r="L73" s="31" t="s">
        <v>25</v>
      </c>
    </row>
    <row r="74" ht="18" customHeight="1" spans="1:12">
      <c r="A74" s="44"/>
      <c r="B74" s="44"/>
      <c r="C74" s="44"/>
      <c r="D74" s="44"/>
      <c r="E74" s="44"/>
      <c r="F74" s="44"/>
      <c r="G74" s="30" t="s">
        <v>121</v>
      </c>
      <c r="H74" s="30" t="s">
        <v>122</v>
      </c>
      <c r="I74" s="30" t="s">
        <v>48</v>
      </c>
      <c r="J74" s="37"/>
      <c r="K74" s="51"/>
      <c r="L74" s="46"/>
    </row>
    <row r="75" ht="18" customHeight="1" spans="1:12">
      <c r="A75" s="44"/>
      <c r="B75" s="44"/>
      <c r="C75" s="44"/>
      <c r="D75" s="44"/>
      <c r="E75" s="44"/>
      <c r="F75" s="44"/>
      <c r="G75" s="44"/>
      <c r="H75" s="44"/>
      <c r="I75" s="30" t="s">
        <v>123</v>
      </c>
      <c r="J75" s="30" t="s">
        <v>124</v>
      </c>
      <c r="K75" s="31" t="s">
        <v>26</v>
      </c>
      <c r="L75" s="46"/>
    </row>
    <row r="76" ht="51" customHeight="1" spans="1:12">
      <c r="A76" s="30" t="s">
        <v>295</v>
      </c>
      <c r="B76" s="32" t="s">
        <v>296</v>
      </c>
      <c r="C76" s="32" t="s">
        <v>297</v>
      </c>
      <c r="D76" s="32" t="s">
        <v>298</v>
      </c>
      <c r="E76" s="30" t="s">
        <v>134</v>
      </c>
      <c r="F76" s="45" t="s">
        <v>299</v>
      </c>
      <c r="G76" s="34">
        <v>161.43</v>
      </c>
      <c r="H76" s="34">
        <v>17237.5</v>
      </c>
      <c r="I76" s="34">
        <v>6137.71</v>
      </c>
      <c r="J76" s="34"/>
      <c r="K76" s="34"/>
      <c r="L76" s="35"/>
    </row>
    <row r="77" ht="18" customHeight="1" spans="1:12">
      <c r="A77" s="30" t="s">
        <v>300</v>
      </c>
      <c r="B77" s="32" t="s">
        <v>301</v>
      </c>
      <c r="C77" s="32" t="s">
        <v>302</v>
      </c>
      <c r="D77" s="32" t="s">
        <v>303</v>
      </c>
      <c r="E77" s="30" t="s">
        <v>134</v>
      </c>
      <c r="F77" s="45" t="s">
        <v>299</v>
      </c>
      <c r="G77" s="34">
        <v>27.34</v>
      </c>
      <c r="H77" s="34">
        <v>2919.37</v>
      </c>
      <c r="I77" s="34"/>
      <c r="J77" s="34"/>
      <c r="K77" s="34"/>
      <c r="L77" s="35"/>
    </row>
    <row r="78" ht="28.5" customHeight="1" spans="1:12">
      <c r="A78" s="30" t="s">
        <v>304</v>
      </c>
      <c r="B78" s="32" t="s">
        <v>305</v>
      </c>
      <c r="C78" s="32" t="s">
        <v>306</v>
      </c>
      <c r="D78" s="32" t="s">
        <v>307</v>
      </c>
      <c r="E78" s="30" t="s">
        <v>308</v>
      </c>
      <c r="F78" s="45" t="s">
        <v>309</v>
      </c>
      <c r="G78" s="34">
        <v>55.3</v>
      </c>
      <c r="H78" s="34">
        <v>555.21</v>
      </c>
      <c r="I78" s="34">
        <v>277.71</v>
      </c>
      <c r="J78" s="34">
        <v>0.1</v>
      </c>
      <c r="K78" s="34"/>
      <c r="L78" s="35"/>
    </row>
    <row r="79" ht="28.5" customHeight="1" spans="1:12">
      <c r="A79" s="30" t="s">
        <v>310</v>
      </c>
      <c r="B79" s="32" t="s">
        <v>311</v>
      </c>
      <c r="C79" s="32" t="s">
        <v>312</v>
      </c>
      <c r="D79" s="32" t="s">
        <v>313</v>
      </c>
      <c r="E79" s="30" t="s">
        <v>308</v>
      </c>
      <c r="F79" s="45" t="s">
        <v>314</v>
      </c>
      <c r="G79" s="34">
        <v>8.29</v>
      </c>
      <c r="H79" s="34">
        <v>209.24</v>
      </c>
      <c r="I79" s="34">
        <v>11.86</v>
      </c>
      <c r="J79" s="34"/>
      <c r="K79" s="34"/>
      <c r="L79" s="35"/>
    </row>
    <row r="80" ht="28.5" customHeight="1" spans="1:12">
      <c r="A80" s="30" t="s">
        <v>315</v>
      </c>
      <c r="B80" s="32" t="s">
        <v>316</v>
      </c>
      <c r="C80" s="32" t="s">
        <v>317</v>
      </c>
      <c r="D80" s="32" t="s">
        <v>318</v>
      </c>
      <c r="E80" s="30" t="s">
        <v>134</v>
      </c>
      <c r="F80" s="45" t="s">
        <v>247</v>
      </c>
      <c r="G80" s="34">
        <v>414.5</v>
      </c>
      <c r="H80" s="34">
        <v>1757.48</v>
      </c>
      <c r="I80" s="34">
        <v>98.66</v>
      </c>
      <c r="J80" s="34"/>
      <c r="K80" s="34"/>
      <c r="L80" s="35"/>
    </row>
    <row r="81" ht="18" customHeight="1" spans="1:12">
      <c r="A81" s="30" t="s">
        <v>319</v>
      </c>
      <c r="B81" s="32" t="s">
        <v>320</v>
      </c>
      <c r="C81" s="32" t="s">
        <v>321</v>
      </c>
      <c r="D81" s="32" t="s">
        <v>322</v>
      </c>
      <c r="E81" s="30" t="s">
        <v>134</v>
      </c>
      <c r="F81" s="45" t="s">
        <v>323</v>
      </c>
      <c r="G81" s="34">
        <v>105.31</v>
      </c>
      <c r="H81" s="34">
        <v>842.48</v>
      </c>
      <c r="I81" s="34">
        <v>80.08</v>
      </c>
      <c r="J81" s="34"/>
      <c r="K81" s="34"/>
      <c r="L81" s="35"/>
    </row>
    <row r="82" ht="18" customHeight="1" spans="1:12">
      <c r="A82" s="30" t="s">
        <v>324</v>
      </c>
      <c r="B82" s="32" t="s">
        <v>325</v>
      </c>
      <c r="C82" s="32" t="s">
        <v>326</v>
      </c>
      <c r="D82" s="32" t="s">
        <v>327</v>
      </c>
      <c r="E82" s="30" t="s">
        <v>308</v>
      </c>
      <c r="F82" s="45" t="s">
        <v>328</v>
      </c>
      <c r="G82" s="34">
        <v>180</v>
      </c>
      <c r="H82" s="34">
        <v>1836</v>
      </c>
      <c r="I82" s="34"/>
      <c r="J82" s="34"/>
      <c r="K82" s="34"/>
      <c r="L82" s="35"/>
    </row>
    <row r="83" ht="18" customHeight="1" spans="1:12">
      <c r="A83" s="30" t="s">
        <v>329</v>
      </c>
      <c r="B83" s="32" t="s">
        <v>330</v>
      </c>
      <c r="C83" s="32" t="s">
        <v>331</v>
      </c>
      <c r="D83" s="32" t="s">
        <v>332</v>
      </c>
      <c r="E83" s="30" t="s">
        <v>333</v>
      </c>
      <c r="F83" s="45" t="s">
        <v>30</v>
      </c>
      <c r="G83" s="34">
        <v>1600</v>
      </c>
      <c r="H83" s="34">
        <v>1600</v>
      </c>
      <c r="I83" s="34"/>
      <c r="J83" s="34"/>
      <c r="K83" s="34"/>
      <c r="L83" s="35"/>
    </row>
    <row r="84" ht="18" customHeight="1" spans="1:12">
      <c r="A84" s="30" t="s">
        <v>334</v>
      </c>
      <c r="B84" s="32" t="s">
        <v>335</v>
      </c>
      <c r="C84" s="32" t="s">
        <v>336</v>
      </c>
      <c r="D84" s="32" t="s">
        <v>337</v>
      </c>
      <c r="E84" s="30" t="s">
        <v>333</v>
      </c>
      <c r="F84" s="45" t="s">
        <v>338</v>
      </c>
      <c r="G84" s="34">
        <v>600</v>
      </c>
      <c r="H84" s="34">
        <v>30000</v>
      </c>
      <c r="I84" s="34"/>
      <c r="J84" s="34"/>
      <c r="K84" s="34"/>
      <c r="L84" s="35"/>
    </row>
    <row r="85" ht="18" customHeight="1" spans="1:12">
      <c r="A85" s="30" t="s">
        <v>339</v>
      </c>
      <c r="B85" s="32" t="s">
        <v>340</v>
      </c>
      <c r="C85" s="32" t="s">
        <v>341</v>
      </c>
      <c r="D85" s="32" t="s">
        <v>342</v>
      </c>
      <c r="E85" s="30" t="s">
        <v>333</v>
      </c>
      <c r="F85" s="45" t="s">
        <v>343</v>
      </c>
      <c r="G85" s="34">
        <v>300</v>
      </c>
      <c r="H85" s="34">
        <v>30000</v>
      </c>
      <c r="I85" s="34"/>
      <c r="J85" s="34"/>
      <c r="K85" s="34"/>
      <c r="L85" s="35"/>
    </row>
    <row r="86" ht="18" customHeight="1" spans="1:12">
      <c r="A86" s="30"/>
      <c r="B86" s="32"/>
      <c r="C86" s="32"/>
      <c r="D86" s="32"/>
      <c r="E86" s="30"/>
      <c r="F86" s="45"/>
      <c r="G86" s="34"/>
      <c r="H86" s="34"/>
      <c r="I86" s="34"/>
      <c r="J86" s="34"/>
      <c r="K86" s="34"/>
      <c r="L86" s="35"/>
    </row>
    <row r="87" ht="18" customHeight="1" spans="1:12">
      <c r="A87" s="30"/>
      <c r="B87" s="32"/>
      <c r="C87" s="32"/>
      <c r="D87" s="32"/>
      <c r="E87" s="30"/>
      <c r="F87" s="45"/>
      <c r="G87" s="34"/>
      <c r="H87" s="34"/>
      <c r="I87" s="34"/>
      <c r="J87" s="34"/>
      <c r="K87" s="34"/>
      <c r="L87" s="35"/>
    </row>
    <row r="88" ht="18" customHeight="1" spans="1:12">
      <c r="A88" s="30"/>
      <c r="B88" s="32"/>
      <c r="C88" s="32"/>
      <c r="D88" s="32"/>
      <c r="E88" s="30"/>
      <c r="F88" s="45"/>
      <c r="G88" s="34"/>
      <c r="H88" s="34"/>
      <c r="I88" s="34"/>
      <c r="J88" s="34"/>
      <c r="K88" s="34"/>
      <c r="L88" s="35"/>
    </row>
    <row r="89" ht="18" customHeight="1" spans="1:12">
      <c r="A89" s="30"/>
      <c r="B89" s="32"/>
      <c r="C89" s="32"/>
      <c r="D89" s="32"/>
      <c r="E89" s="30"/>
      <c r="F89" s="45"/>
      <c r="G89" s="34"/>
      <c r="H89" s="34"/>
      <c r="I89" s="34"/>
      <c r="J89" s="34"/>
      <c r="K89" s="34"/>
      <c r="L89" s="35"/>
    </row>
    <row r="90" ht="18" customHeight="1" spans="1:12">
      <c r="A90" s="30"/>
      <c r="B90" s="32"/>
      <c r="C90" s="32"/>
      <c r="D90" s="32"/>
      <c r="E90" s="30"/>
      <c r="F90" s="45"/>
      <c r="G90" s="34"/>
      <c r="H90" s="34"/>
      <c r="I90" s="34"/>
      <c r="J90" s="34"/>
      <c r="K90" s="34"/>
      <c r="L90" s="35"/>
    </row>
    <row r="91" ht="18" customHeight="1" spans="1:12">
      <c r="A91" s="30" t="s">
        <v>198</v>
      </c>
      <c r="B91" s="37"/>
      <c r="C91" s="37"/>
      <c r="D91" s="37"/>
      <c r="E91" s="37"/>
      <c r="F91" s="37"/>
      <c r="G91" s="37"/>
      <c r="H91" s="34">
        <v>86957.28</v>
      </c>
      <c r="I91" s="34">
        <v>6606.02</v>
      </c>
      <c r="J91" s="34">
        <v>0.1</v>
      </c>
      <c r="K91" s="34"/>
      <c r="L91" s="31"/>
    </row>
    <row r="92" ht="18" customHeight="1" spans="1:12">
      <c r="A92" s="39" t="s">
        <v>37</v>
      </c>
      <c r="B92" s="40"/>
      <c r="C92" s="40"/>
      <c r="D92" s="40"/>
      <c r="E92" s="40"/>
      <c r="F92" s="40"/>
      <c r="G92" s="40"/>
      <c r="H92" s="41">
        <v>338319.06</v>
      </c>
      <c r="I92" s="41">
        <v>92995.03</v>
      </c>
      <c r="J92" s="41">
        <v>1294.81</v>
      </c>
      <c r="K92" s="41"/>
      <c r="L92" s="42"/>
    </row>
    <row r="93" ht="7.5" customHeight="1"/>
    <row r="94" ht="22.75" customHeight="1" spans="1:1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3:G23"/>
    <mergeCell ref="A27:C27"/>
    <mergeCell ref="A28:L28"/>
    <mergeCell ref="A29:F29"/>
    <mergeCell ref="G29:I29"/>
    <mergeCell ref="J29:L29"/>
    <mergeCell ref="G30:K30"/>
    <mergeCell ref="I31:K31"/>
    <mergeCell ref="A42:G42"/>
    <mergeCell ref="A46:C46"/>
    <mergeCell ref="A47:L47"/>
    <mergeCell ref="A48:F48"/>
    <mergeCell ref="G48:I48"/>
    <mergeCell ref="J48:L48"/>
    <mergeCell ref="G49:K49"/>
    <mergeCell ref="I50:K50"/>
    <mergeCell ref="A66:G66"/>
    <mergeCell ref="A70:C70"/>
    <mergeCell ref="A71:L71"/>
    <mergeCell ref="A72:F72"/>
    <mergeCell ref="G72:I72"/>
    <mergeCell ref="J72:L72"/>
    <mergeCell ref="G73:K73"/>
    <mergeCell ref="I74:K74"/>
    <mergeCell ref="A91:G91"/>
    <mergeCell ref="A92:G92"/>
    <mergeCell ref="A4:A6"/>
    <mergeCell ref="A30:A32"/>
    <mergeCell ref="A49:A51"/>
    <mergeCell ref="A73:A75"/>
    <mergeCell ref="B4:B6"/>
    <mergeCell ref="B30:B32"/>
    <mergeCell ref="B49:B51"/>
    <mergeCell ref="B73:B75"/>
    <mergeCell ref="C4:C6"/>
    <mergeCell ref="C30:C32"/>
    <mergeCell ref="C49:C51"/>
    <mergeCell ref="C73:C75"/>
    <mergeCell ref="D4:D6"/>
    <mergeCell ref="D30:D32"/>
    <mergeCell ref="D49:D51"/>
    <mergeCell ref="D73:D75"/>
    <mergeCell ref="E4:E6"/>
    <mergeCell ref="E30:E32"/>
    <mergeCell ref="E49:E51"/>
    <mergeCell ref="E73:E75"/>
    <mergeCell ref="F4:F6"/>
    <mergeCell ref="F30:F32"/>
    <mergeCell ref="F49:F51"/>
    <mergeCell ref="F73:F75"/>
    <mergeCell ref="G5:G6"/>
    <mergeCell ref="G31:G32"/>
    <mergeCell ref="G50:G51"/>
    <mergeCell ref="G74:G75"/>
    <mergeCell ref="H5:H6"/>
    <mergeCell ref="H31:H32"/>
    <mergeCell ref="H50:H51"/>
    <mergeCell ref="H74:H75"/>
    <mergeCell ref="L4:L6"/>
    <mergeCell ref="L30:L32"/>
    <mergeCell ref="L49:L51"/>
    <mergeCell ref="L73:L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5" max="16383" man="1"/>
    <brk id="44" max="16383" man="1"/>
    <brk id="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L26"/>
  <sheetViews>
    <sheetView workbookViewId="0">
      <selection activeCell="D8" sqref="D8"/>
    </sheetView>
  </sheetViews>
  <sheetFormatPr defaultColWidth="9.15238095238095" defaultRowHeight="12.75"/>
  <cols>
    <col min="1" max="1" width="5.71428571428571" customWidth="1"/>
    <col min="2" max="2" width="12.3428571428571" customWidth="1"/>
    <col min="3" max="3" width="21.0285714285714" customWidth="1"/>
    <col min="4" max="4" width="29.6" customWidth="1"/>
    <col min="5" max="5" width="6.40952380952381" customWidth="1"/>
    <col min="6" max="6" width="10.1714285714286" customWidth="1"/>
    <col min="7" max="7" width="10.2857142857143" customWidth="1"/>
    <col min="8" max="8" width="9.82857142857143" customWidth="1"/>
    <col min="9" max="9" width="9.6" customWidth="1"/>
    <col min="10" max="10" width="10.4095238095238" customWidth="1"/>
    <col min="11" max="11" width="11.1904761904762" customWidth="1"/>
    <col min="12" max="12" width="12.3428571428571" customWidth="1"/>
  </cols>
  <sheetData>
    <row r="1" ht="18" customHeight="1" spans="1:12">
      <c r="A1" s="24" t="s">
        <v>111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6" t="s">
        <v>344</v>
      </c>
    </row>
    <row r="3" ht="18" customHeight="1" spans="1:12">
      <c r="A3" s="27" t="s">
        <v>113</v>
      </c>
      <c r="B3" s="28"/>
      <c r="C3" s="28"/>
      <c r="D3" s="28"/>
      <c r="E3" s="28"/>
      <c r="F3" s="28"/>
      <c r="G3" s="27" t="s">
        <v>41</v>
      </c>
      <c r="H3" s="28"/>
      <c r="I3" s="28"/>
      <c r="J3" s="29" t="s">
        <v>20</v>
      </c>
      <c r="K3" s="28"/>
      <c r="L3" s="28"/>
    </row>
    <row r="4" ht="18" customHeight="1" spans="1:12">
      <c r="A4" s="30" t="s">
        <v>21</v>
      </c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7"/>
      <c r="I4" s="37"/>
      <c r="J4" s="37"/>
      <c r="K4" s="37"/>
      <c r="L4" s="31" t="s">
        <v>25</v>
      </c>
    </row>
    <row r="5" ht="18" customHeight="1" spans="1:12">
      <c r="A5" s="44"/>
      <c r="B5" s="44"/>
      <c r="C5" s="44"/>
      <c r="D5" s="44"/>
      <c r="E5" s="44"/>
      <c r="F5" s="44"/>
      <c r="G5" s="30" t="s">
        <v>121</v>
      </c>
      <c r="H5" s="30" t="s">
        <v>122</v>
      </c>
      <c r="I5" s="30" t="s">
        <v>48</v>
      </c>
      <c r="J5" s="37"/>
      <c r="K5" s="51"/>
      <c r="L5" s="46"/>
    </row>
    <row r="6" ht="18" customHeight="1" spans="1:12">
      <c r="A6" s="44"/>
      <c r="B6" s="44"/>
      <c r="C6" s="44"/>
      <c r="D6" s="44"/>
      <c r="E6" s="44"/>
      <c r="F6" s="44"/>
      <c r="G6" s="44"/>
      <c r="H6" s="44"/>
      <c r="I6" s="30" t="s">
        <v>123</v>
      </c>
      <c r="J6" s="30" t="s">
        <v>124</v>
      </c>
      <c r="K6" s="31" t="s">
        <v>26</v>
      </c>
      <c r="L6" s="46"/>
    </row>
    <row r="7" ht="18" customHeight="1" spans="1:12">
      <c r="A7" s="30"/>
      <c r="B7" s="32"/>
      <c r="C7" s="32" t="s">
        <v>345</v>
      </c>
      <c r="D7" s="32"/>
      <c r="E7" s="30"/>
      <c r="F7" s="45" t="s">
        <v>346</v>
      </c>
      <c r="G7" s="34"/>
      <c r="H7" s="34">
        <v>2905.58</v>
      </c>
      <c r="I7" s="34">
        <v>2068.77</v>
      </c>
      <c r="J7" s="34">
        <v>185.96</v>
      </c>
      <c r="K7" s="34"/>
      <c r="L7" s="35"/>
    </row>
    <row r="8" ht="40.5" customHeight="1" spans="1:12">
      <c r="A8" s="30" t="s">
        <v>30</v>
      </c>
      <c r="B8" s="32" t="s">
        <v>347</v>
      </c>
      <c r="C8" s="32" t="s">
        <v>348</v>
      </c>
      <c r="D8" s="32" t="s">
        <v>349</v>
      </c>
      <c r="E8" s="30" t="s">
        <v>134</v>
      </c>
      <c r="F8" s="45" t="s">
        <v>223</v>
      </c>
      <c r="G8" s="34">
        <v>7.5</v>
      </c>
      <c r="H8" s="34">
        <v>2905.58</v>
      </c>
      <c r="I8" s="34">
        <v>2068.77</v>
      </c>
      <c r="J8" s="34">
        <v>185.96</v>
      </c>
      <c r="K8" s="34"/>
      <c r="L8" s="35"/>
    </row>
    <row r="9" ht="18" customHeight="1" spans="1:12">
      <c r="A9" s="30"/>
      <c r="B9" s="32"/>
      <c r="C9" s="32" t="s">
        <v>267</v>
      </c>
      <c r="D9" s="32"/>
      <c r="E9" s="30"/>
      <c r="F9" s="45" t="s">
        <v>346</v>
      </c>
      <c r="G9" s="34"/>
      <c r="H9" s="34">
        <v>744.75</v>
      </c>
      <c r="I9" s="34">
        <v>530.26</v>
      </c>
      <c r="J9" s="34">
        <v>47.66</v>
      </c>
      <c r="K9" s="34"/>
      <c r="L9" s="35"/>
    </row>
    <row r="10" ht="40.5" customHeight="1" spans="1:12">
      <c r="A10" s="30" t="s">
        <v>51</v>
      </c>
      <c r="B10" s="32" t="s">
        <v>350</v>
      </c>
      <c r="C10" s="32" t="s">
        <v>348</v>
      </c>
      <c r="D10" s="32" t="s">
        <v>349</v>
      </c>
      <c r="E10" s="30" t="s">
        <v>134</v>
      </c>
      <c r="F10" s="45" t="s">
        <v>287</v>
      </c>
      <c r="G10" s="34">
        <v>7.5</v>
      </c>
      <c r="H10" s="34">
        <v>744.75</v>
      </c>
      <c r="I10" s="34">
        <v>530.26</v>
      </c>
      <c r="J10" s="34">
        <v>47.66</v>
      </c>
      <c r="K10" s="34"/>
      <c r="L10" s="35"/>
    </row>
    <row r="11" ht="18" customHeight="1" spans="1:12">
      <c r="A11" s="30"/>
      <c r="B11" s="32"/>
      <c r="C11" s="32"/>
      <c r="D11" s="32"/>
      <c r="E11" s="30"/>
      <c r="F11" s="45"/>
      <c r="G11" s="34"/>
      <c r="H11" s="34"/>
      <c r="I11" s="34"/>
      <c r="J11" s="34"/>
      <c r="K11" s="34"/>
      <c r="L11" s="35"/>
    </row>
    <row r="12" ht="18" customHeight="1" spans="1:12">
      <c r="A12" s="30"/>
      <c r="B12" s="32"/>
      <c r="C12" s="32"/>
      <c r="D12" s="32"/>
      <c r="E12" s="30"/>
      <c r="F12" s="45"/>
      <c r="G12" s="34"/>
      <c r="H12" s="34"/>
      <c r="I12" s="34"/>
      <c r="J12" s="34"/>
      <c r="K12" s="34"/>
      <c r="L12" s="35"/>
    </row>
    <row r="13" ht="18" customHeight="1" spans="1:12">
      <c r="A13" s="30"/>
      <c r="B13" s="32"/>
      <c r="C13" s="32"/>
      <c r="D13" s="32"/>
      <c r="E13" s="30"/>
      <c r="F13" s="45"/>
      <c r="G13" s="34"/>
      <c r="H13" s="34"/>
      <c r="I13" s="34"/>
      <c r="J13" s="34"/>
      <c r="K13" s="34"/>
      <c r="L13" s="35"/>
    </row>
    <row r="14" ht="18" customHeight="1" spans="1:12">
      <c r="A14" s="30"/>
      <c r="B14" s="32"/>
      <c r="C14" s="32"/>
      <c r="D14" s="32"/>
      <c r="E14" s="30"/>
      <c r="F14" s="45"/>
      <c r="G14" s="34"/>
      <c r="H14" s="34"/>
      <c r="I14" s="34"/>
      <c r="J14" s="34"/>
      <c r="K14" s="34"/>
      <c r="L14" s="35"/>
    </row>
    <row r="15" ht="18" customHeight="1" spans="1:12">
      <c r="A15" s="30"/>
      <c r="B15" s="32"/>
      <c r="C15" s="32"/>
      <c r="D15" s="32"/>
      <c r="E15" s="30"/>
      <c r="F15" s="45"/>
      <c r="G15" s="34"/>
      <c r="H15" s="34"/>
      <c r="I15" s="34"/>
      <c r="J15" s="34"/>
      <c r="K15" s="34"/>
      <c r="L15" s="35"/>
    </row>
    <row r="16" ht="18" customHeight="1" spans="1:12">
      <c r="A16" s="30"/>
      <c r="B16" s="32"/>
      <c r="C16" s="32"/>
      <c r="D16" s="32"/>
      <c r="E16" s="30"/>
      <c r="F16" s="45"/>
      <c r="G16" s="34"/>
      <c r="H16" s="34"/>
      <c r="I16" s="34"/>
      <c r="J16" s="34"/>
      <c r="K16" s="34"/>
      <c r="L16" s="35"/>
    </row>
    <row r="17" ht="18" customHeight="1" spans="1:12">
      <c r="A17" s="30"/>
      <c r="B17" s="32"/>
      <c r="C17" s="32"/>
      <c r="D17" s="32"/>
      <c r="E17" s="30"/>
      <c r="F17" s="45"/>
      <c r="G17" s="34"/>
      <c r="H17" s="34"/>
      <c r="I17" s="34"/>
      <c r="J17" s="34"/>
      <c r="K17" s="34"/>
      <c r="L17" s="35"/>
    </row>
    <row r="18" ht="18" customHeight="1" spans="1:12">
      <c r="A18" s="30"/>
      <c r="B18" s="32"/>
      <c r="C18" s="32"/>
      <c r="D18" s="32"/>
      <c r="E18" s="30"/>
      <c r="F18" s="45"/>
      <c r="G18" s="34"/>
      <c r="H18" s="34"/>
      <c r="I18" s="34"/>
      <c r="J18" s="34"/>
      <c r="K18" s="34"/>
      <c r="L18" s="35"/>
    </row>
    <row r="19" ht="18" customHeight="1" spans="1:12">
      <c r="A19" s="30"/>
      <c r="B19" s="32"/>
      <c r="C19" s="32"/>
      <c r="D19" s="32"/>
      <c r="E19" s="30"/>
      <c r="F19" s="45"/>
      <c r="G19" s="34"/>
      <c r="H19" s="34"/>
      <c r="I19" s="34"/>
      <c r="J19" s="34"/>
      <c r="K19" s="34"/>
      <c r="L19" s="35"/>
    </row>
    <row r="20" ht="18" customHeight="1" spans="1:12">
      <c r="A20" s="30"/>
      <c r="B20" s="32"/>
      <c r="C20" s="32"/>
      <c r="D20" s="32"/>
      <c r="E20" s="30"/>
      <c r="F20" s="45"/>
      <c r="G20" s="34"/>
      <c r="H20" s="34"/>
      <c r="I20" s="34"/>
      <c r="J20" s="34"/>
      <c r="K20" s="34"/>
      <c r="L20" s="35"/>
    </row>
    <row r="21" ht="18" customHeight="1" spans="1:12">
      <c r="A21" s="30"/>
      <c r="B21" s="32"/>
      <c r="C21" s="32"/>
      <c r="D21" s="32"/>
      <c r="E21" s="30"/>
      <c r="F21" s="45"/>
      <c r="G21" s="34"/>
      <c r="H21" s="34"/>
      <c r="I21" s="34"/>
      <c r="J21" s="34"/>
      <c r="K21" s="34"/>
      <c r="L21" s="35"/>
    </row>
    <row r="22" ht="18" customHeight="1" spans="1:12">
      <c r="A22" s="30"/>
      <c r="B22" s="32"/>
      <c r="C22" s="32"/>
      <c r="D22" s="32"/>
      <c r="E22" s="30"/>
      <c r="F22" s="45"/>
      <c r="G22" s="34"/>
      <c r="H22" s="34"/>
      <c r="I22" s="34"/>
      <c r="J22" s="34"/>
      <c r="K22" s="34"/>
      <c r="L22" s="35"/>
    </row>
    <row r="23" ht="18" customHeight="1" spans="1:12">
      <c r="A23" s="30" t="s">
        <v>198</v>
      </c>
      <c r="B23" s="37"/>
      <c r="C23" s="37"/>
      <c r="D23" s="37"/>
      <c r="E23" s="37"/>
      <c r="F23" s="37"/>
      <c r="G23" s="37"/>
      <c r="H23" s="34">
        <v>3650.33</v>
      </c>
      <c r="I23" s="34">
        <v>2599.03</v>
      </c>
      <c r="J23" s="34">
        <v>233.62</v>
      </c>
      <c r="K23" s="34"/>
      <c r="L23" s="31"/>
    </row>
    <row r="24" ht="18" customHeight="1" spans="1:12">
      <c r="A24" s="39" t="s">
        <v>37</v>
      </c>
      <c r="B24" s="40"/>
      <c r="C24" s="40"/>
      <c r="D24" s="40"/>
      <c r="E24" s="40"/>
      <c r="F24" s="40"/>
      <c r="G24" s="40"/>
      <c r="H24" s="41">
        <v>3650.33</v>
      </c>
      <c r="I24" s="41">
        <v>2599.03</v>
      </c>
      <c r="J24" s="41">
        <v>233.62</v>
      </c>
      <c r="K24" s="41"/>
      <c r="L24" s="42"/>
    </row>
    <row r="25" ht="7.5" customHeight="1"/>
    <row r="26" ht="22.75" customHeight="1" spans="1:1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3:G23"/>
    <mergeCell ref="A24:G24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L179"/>
  <sheetViews>
    <sheetView topLeftCell="A66" workbookViewId="0">
      <selection activeCell="A70" sqref="A70:F70"/>
    </sheetView>
  </sheetViews>
  <sheetFormatPr defaultColWidth="9.15238095238095" defaultRowHeight="12.75"/>
  <cols>
    <col min="1" max="1" width="4.68571428571429" customWidth="1"/>
    <col min="2" max="2" width="10.9714285714286" customWidth="1"/>
    <col min="3" max="3" width="18.2857142857143" customWidth="1"/>
    <col min="4" max="4" width="5.48571428571429" customWidth="1"/>
    <col min="5" max="5" width="7.31428571428571" customWidth="1"/>
    <col min="6" max="10" width="6.74285714285714" customWidth="1"/>
    <col min="11" max="11" width="6.97142857142857" customWidth="1"/>
    <col min="12" max="12" width="9.24761904761905" customWidth="1"/>
  </cols>
  <sheetData>
    <row r="1" ht="15" customHeight="1" spans="1:12">
      <c r="A1" s="24" t="s">
        <v>351</v>
      </c>
      <c r="D1" s="43"/>
      <c r="E1" s="43"/>
      <c r="F1" s="43"/>
      <c r="G1" s="43"/>
      <c r="H1" s="43"/>
      <c r="I1" s="43"/>
      <c r="J1" s="43"/>
      <c r="K1" s="43"/>
      <c r="L1" s="43"/>
    </row>
    <row r="2" ht="45" customHeight="1" spans="1:1">
      <c r="A2" s="26" t="s">
        <v>352</v>
      </c>
    </row>
    <row r="3" ht="28.5" customHeight="1" spans="1:12">
      <c r="A3" s="27" t="s">
        <v>113</v>
      </c>
      <c r="B3" s="28"/>
      <c r="C3" s="28"/>
      <c r="D3" s="28"/>
      <c r="E3" s="28"/>
      <c r="F3" s="28"/>
      <c r="G3" s="27" t="s">
        <v>41</v>
      </c>
      <c r="H3" s="28"/>
      <c r="I3" s="28"/>
      <c r="J3" s="29" t="s">
        <v>353</v>
      </c>
      <c r="K3" s="28"/>
      <c r="L3" s="28"/>
    </row>
    <row r="4" ht="18" customHeight="1" spans="1:12">
      <c r="A4" s="30" t="s">
        <v>354</v>
      </c>
      <c r="B4" s="30" t="s">
        <v>355</v>
      </c>
      <c r="C4" s="30" t="s">
        <v>356</v>
      </c>
      <c r="D4" s="30" t="s">
        <v>118</v>
      </c>
      <c r="E4" s="30" t="s">
        <v>357</v>
      </c>
      <c r="F4" s="30" t="s">
        <v>358</v>
      </c>
      <c r="G4" s="37"/>
      <c r="H4" s="37"/>
      <c r="I4" s="37"/>
      <c r="J4" s="37"/>
      <c r="K4" s="37"/>
      <c r="L4" s="31" t="s">
        <v>359</v>
      </c>
    </row>
    <row r="5" ht="40.25" customHeight="1" spans="1:12">
      <c r="A5" s="44"/>
      <c r="B5" s="44"/>
      <c r="C5" s="44"/>
      <c r="D5" s="44"/>
      <c r="E5" s="44"/>
      <c r="F5" s="30" t="s">
        <v>123</v>
      </c>
      <c r="G5" s="30" t="s">
        <v>360</v>
      </c>
      <c r="H5" s="30" t="s">
        <v>124</v>
      </c>
      <c r="I5" s="30" t="s">
        <v>361</v>
      </c>
      <c r="J5" s="30" t="s">
        <v>362</v>
      </c>
      <c r="K5" s="31" t="s">
        <v>363</v>
      </c>
      <c r="L5" s="46"/>
    </row>
    <row r="6" ht="18" customHeight="1" spans="1:12">
      <c r="A6" s="30"/>
      <c r="B6" s="32"/>
      <c r="C6" s="32" t="s">
        <v>125</v>
      </c>
      <c r="D6" s="30"/>
      <c r="E6" s="45"/>
      <c r="F6" s="34"/>
      <c r="G6" s="34"/>
      <c r="H6" s="34"/>
      <c r="I6" s="34"/>
      <c r="J6" s="34"/>
      <c r="K6" s="34"/>
      <c r="L6" s="47">
        <v>187117.98</v>
      </c>
    </row>
    <row r="7" ht="18" customHeight="1" spans="1:12">
      <c r="A7" s="30" t="s">
        <v>30</v>
      </c>
      <c r="B7" s="32" t="s">
        <v>126</v>
      </c>
      <c r="C7" s="32" t="s">
        <v>127</v>
      </c>
      <c r="D7" s="30" t="s">
        <v>129</v>
      </c>
      <c r="E7" s="45" t="s">
        <v>130</v>
      </c>
      <c r="F7" s="34"/>
      <c r="G7" s="34">
        <v>100</v>
      </c>
      <c r="H7" s="34"/>
      <c r="I7" s="34"/>
      <c r="J7" s="34"/>
      <c r="K7" s="34">
        <v>100</v>
      </c>
      <c r="L7" s="47">
        <v>3600</v>
      </c>
    </row>
    <row r="8" ht="18" customHeight="1" spans="1:12">
      <c r="A8" s="30"/>
      <c r="B8" s="32" t="s">
        <v>121</v>
      </c>
      <c r="C8" s="32" t="s">
        <v>127</v>
      </c>
      <c r="D8" s="30" t="s">
        <v>129</v>
      </c>
      <c r="E8" s="45" t="s">
        <v>130</v>
      </c>
      <c r="F8" s="34"/>
      <c r="G8" s="34">
        <v>100</v>
      </c>
      <c r="H8" s="34"/>
      <c r="I8" s="34"/>
      <c r="J8" s="34"/>
      <c r="K8" s="34">
        <v>100</v>
      </c>
      <c r="L8" s="47">
        <v>3600</v>
      </c>
    </row>
    <row r="9" ht="18" customHeight="1" spans="1:12">
      <c r="A9" s="30" t="s">
        <v>51</v>
      </c>
      <c r="B9" s="32" t="s">
        <v>131</v>
      </c>
      <c r="C9" s="32" t="s">
        <v>132</v>
      </c>
      <c r="D9" s="30" t="s">
        <v>134</v>
      </c>
      <c r="E9" s="45" t="s">
        <v>135</v>
      </c>
      <c r="F9" s="34">
        <v>14.63</v>
      </c>
      <c r="G9" s="34"/>
      <c r="H9" s="34"/>
      <c r="I9" s="34">
        <v>2.01</v>
      </c>
      <c r="J9" s="34">
        <v>1.01</v>
      </c>
      <c r="K9" s="34">
        <v>17.65</v>
      </c>
      <c r="L9" s="47">
        <v>1169.14</v>
      </c>
    </row>
    <row r="10" ht="18" customHeight="1" spans="1:12">
      <c r="A10" s="30"/>
      <c r="B10" s="32" t="s">
        <v>364</v>
      </c>
      <c r="C10" s="32" t="s">
        <v>365</v>
      </c>
      <c r="D10" s="30" t="s">
        <v>134</v>
      </c>
      <c r="E10" s="45" t="s">
        <v>135</v>
      </c>
      <c r="F10" s="34">
        <v>14.63</v>
      </c>
      <c r="G10" s="34"/>
      <c r="H10" s="34"/>
      <c r="I10" s="34">
        <v>2.01</v>
      </c>
      <c r="J10" s="34">
        <v>1.01</v>
      </c>
      <c r="K10" s="34">
        <v>17.65</v>
      </c>
      <c r="L10" s="47">
        <v>1169.14</v>
      </c>
    </row>
    <row r="11" ht="18" customHeight="1" spans="1:12">
      <c r="A11" s="30" t="s">
        <v>65</v>
      </c>
      <c r="B11" s="32" t="s">
        <v>136</v>
      </c>
      <c r="C11" s="32" t="s">
        <v>137</v>
      </c>
      <c r="D11" s="30" t="s">
        <v>134</v>
      </c>
      <c r="E11" s="45" t="s">
        <v>139</v>
      </c>
      <c r="F11" s="34">
        <v>7.27</v>
      </c>
      <c r="G11" s="34"/>
      <c r="H11" s="34"/>
      <c r="I11" s="34">
        <v>1</v>
      </c>
      <c r="J11" s="34">
        <v>0.5</v>
      </c>
      <c r="K11" s="34">
        <v>8.77</v>
      </c>
      <c r="L11" s="47">
        <v>2642.05</v>
      </c>
    </row>
    <row r="12" ht="18" customHeight="1" spans="1:12">
      <c r="A12" s="30"/>
      <c r="B12" s="32" t="s">
        <v>366</v>
      </c>
      <c r="C12" s="32" t="s">
        <v>367</v>
      </c>
      <c r="D12" s="30" t="s">
        <v>134</v>
      </c>
      <c r="E12" s="45" t="s">
        <v>139</v>
      </c>
      <c r="F12" s="34">
        <v>7.27</v>
      </c>
      <c r="G12" s="34"/>
      <c r="H12" s="34"/>
      <c r="I12" s="34">
        <v>1</v>
      </c>
      <c r="J12" s="34">
        <v>0.5</v>
      </c>
      <c r="K12" s="34">
        <v>8.77</v>
      </c>
      <c r="L12" s="47">
        <v>2642.05</v>
      </c>
    </row>
    <row r="13" ht="18" customHeight="1" spans="1:12">
      <c r="A13" s="30" t="s">
        <v>105</v>
      </c>
      <c r="B13" s="32" t="s">
        <v>140</v>
      </c>
      <c r="C13" s="32" t="s">
        <v>141</v>
      </c>
      <c r="D13" s="30" t="s">
        <v>134</v>
      </c>
      <c r="E13" s="45" t="s">
        <v>143</v>
      </c>
      <c r="F13" s="34">
        <v>9.12</v>
      </c>
      <c r="G13" s="34"/>
      <c r="H13" s="34"/>
      <c r="I13" s="34">
        <v>1.25</v>
      </c>
      <c r="J13" s="34">
        <v>0.63</v>
      </c>
      <c r="K13" s="34">
        <v>11</v>
      </c>
      <c r="L13" s="47">
        <v>4310.13</v>
      </c>
    </row>
    <row r="14" ht="18" customHeight="1" spans="1:12">
      <c r="A14" s="30"/>
      <c r="B14" s="32" t="s">
        <v>368</v>
      </c>
      <c r="C14" s="32" t="s">
        <v>369</v>
      </c>
      <c r="D14" s="30" t="s">
        <v>134</v>
      </c>
      <c r="E14" s="45" t="s">
        <v>143</v>
      </c>
      <c r="F14" s="34">
        <v>9.12</v>
      </c>
      <c r="G14" s="34"/>
      <c r="H14" s="34"/>
      <c r="I14" s="34">
        <v>1.25</v>
      </c>
      <c r="J14" s="34">
        <v>0.63</v>
      </c>
      <c r="K14" s="34">
        <v>11</v>
      </c>
      <c r="L14" s="47">
        <v>4310.13</v>
      </c>
    </row>
    <row r="15" ht="18" customHeight="1" spans="1:12">
      <c r="A15" s="30" t="s">
        <v>107</v>
      </c>
      <c r="B15" s="32" t="s">
        <v>144</v>
      </c>
      <c r="C15" s="32" t="s">
        <v>145</v>
      </c>
      <c r="D15" s="30" t="s">
        <v>134</v>
      </c>
      <c r="E15" s="45" t="s">
        <v>147</v>
      </c>
      <c r="F15" s="34">
        <v>6.62</v>
      </c>
      <c r="G15" s="34">
        <v>0.01</v>
      </c>
      <c r="H15" s="34"/>
      <c r="I15" s="34">
        <v>0.91</v>
      </c>
      <c r="J15" s="34">
        <v>0.46</v>
      </c>
      <c r="K15" s="34">
        <v>8</v>
      </c>
      <c r="L15" s="47">
        <v>9206.16</v>
      </c>
    </row>
    <row r="16" ht="18" customHeight="1" spans="1:12">
      <c r="A16" s="30"/>
      <c r="B16" s="32" t="s">
        <v>370</v>
      </c>
      <c r="C16" s="32" t="s">
        <v>371</v>
      </c>
      <c r="D16" s="30" t="s">
        <v>134</v>
      </c>
      <c r="E16" s="45" t="s">
        <v>147</v>
      </c>
      <c r="F16" s="34">
        <v>6.62</v>
      </c>
      <c r="G16" s="34">
        <v>0.01</v>
      </c>
      <c r="H16" s="34"/>
      <c r="I16" s="34">
        <v>0.91</v>
      </c>
      <c r="J16" s="34">
        <v>0.46</v>
      </c>
      <c r="K16" s="34">
        <v>8</v>
      </c>
      <c r="L16" s="47">
        <v>9206.16</v>
      </c>
    </row>
    <row r="17" ht="18" customHeight="1" spans="1:12">
      <c r="A17" s="30" t="s">
        <v>148</v>
      </c>
      <c r="B17" s="32" t="s">
        <v>149</v>
      </c>
      <c r="C17" s="32" t="s">
        <v>150</v>
      </c>
      <c r="D17" s="30" t="s">
        <v>134</v>
      </c>
      <c r="E17" s="45" t="s">
        <v>152</v>
      </c>
      <c r="F17" s="34">
        <v>23.96</v>
      </c>
      <c r="G17" s="34"/>
      <c r="H17" s="34"/>
      <c r="I17" s="34">
        <v>3.29</v>
      </c>
      <c r="J17" s="34">
        <v>1.67</v>
      </c>
      <c r="K17" s="34">
        <v>28.92</v>
      </c>
      <c r="L17" s="47">
        <v>983.86</v>
      </c>
    </row>
    <row r="18" ht="18" customHeight="1" spans="1:12">
      <c r="A18" s="30"/>
      <c r="B18" s="32" t="s">
        <v>372</v>
      </c>
      <c r="C18" s="32" t="s">
        <v>150</v>
      </c>
      <c r="D18" s="30" t="s">
        <v>134</v>
      </c>
      <c r="E18" s="45" t="s">
        <v>152</v>
      </c>
      <c r="F18" s="34">
        <v>17.08</v>
      </c>
      <c r="G18" s="34"/>
      <c r="H18" s="34"/>
      <c r="I18" s="34">
        <v>2.35</v>
      </c>
      <c r="J18" s="34">
        <v>1.18</v>
      </c>
      <c r="K18" s="34">
        <v>20.61</v>
      </c>
      <c r="L18" s="47">
        <v>701.15</v>
      </c>
    </row>
    <row r="19" ht="18" customHeight="1" spans="1:12">
      <c r="A19" s="30"/>
      <c r="B19" s="32" t="s">
        <v>373</v>
      </c>
      <c r="C19" s="32" t="s">
        <v>374</v>
      </c>
      <c r="D19" s="30" t="s">
        <v>308</v>
      </c>
      <c r="E19" s="45" t="s">
        <v>375</v>
      </c>
      <c r="F19" s="34">
        <v>2.55</v>
      </c>
      <c r="G19" s="34"/>
      <c r="H19" s="34"/>
      <c r="I19" s="34">
        <v>0.35</v>
      </c>
      <c r="J19" s="34">
        <v>0.18</v>
      </c>
      <c r="K19" s="34">
        <v>3.08</v>
      </c>
      <c r="L19" s="47">
        <v>282.74</v>
      </c>
    </row>
    <row r="20" ht="18" customHeight="1" spans="1:12">
      <c r="A20" s="30" t="s">
        <v>153</v>
      </c>
      <c r="B20" s="32" t="s">
        <v>154</v>
      </c>
      <c r="C20" s="32" t="s">
        <v>155</v>
      </c>
      <c r="D20" s="30" t="s">
        <v>157</v>
      </c>
      <c r="E20" s="45" t="s">
        <v>158</v>
      </c>
      <c r="F20" s="34">
        <v>68.69</v>
      </c>
      <c r="G20" s="34">
        <v>0.99</v>
      </c>
      <c r="H20" s="34">
        <v>54.65</v>
      </c>
      <c r="I20" s="34">
        <v>15.5</v>
      </c>
      <c r="J20" s="34">
        <v>7.79</v>
      </c>
      <c r="K20" s="34">
        <v>147.62</v>
      </c>
      <c r="L20" s="47">
        <v>35.43</v>
      </c>
    </row>
    <row r="21" ht="28.5" customHeight="1" spans="1:12">
      <c r="A21" s="30"/>
      <c r="B21" s="32" t="s">
        <v>376</v>
      </c>
      <c r="C21" s="32" t="s">
        <v>377</v>
      </c>
      <c r="D21" s="30" t="s">
        <v>157</v>
      </c>
      <c r="E21" s="45" t="s">
        <v>158</v>
      </c>
      <c r="F21" s="34">
        <v>68.69</v>
      </c>
      <c r="G21" s="34">
        <v>0.99</v>
      </c>
      <c r="H21" s="34">
        <v>54.65</v>
      </c>
      <c r="I21" s="34">
        <v>15.5</v>
      </c>
      <c r="J21" s="34">
        <v>7.79</v>
      </c>
      <c r="K21" s="34">
        <v>147.62</v>
      </c>
      <c r="L21" s="47">
        <v>35.43</v>
      </c>
    </row>
    <row r="22" ht="18" customHeight="1" spans="1:12">
      <c r="A22" s="30" t="s">
        <v>159</v>
      </c>
      <c r="B22" s="32" t="s">
        <v>160</v>
      </c>
      <c r="C22" s="32" t="s">
        <v>161</v>
      </c>
      <c r="D22" s="30" t="s">
        <v>157</v>
      </c>
      <c r="E22" s="45" t="s">
        <v>163</v>
      </c>
      <c r="F22" s="34">
        <v>26.23</v>
      </c>
      <c r="G22" s="34"/>
      <c r="H22" s="34">
        <v>15.43</v>
      </c>
      <c r="I22" s="34">
        <v>5.54</v>
      </c>
      <c r="J22" s="34">
        <v>2.78</v>
      </c>
      <c r="K22" s="34">
        <v>49.98</v>
      </c>
      <c r="L22" s="47">
        <v>1859.26</v>
      </c>
    </row>
    <row r="23" ht="28.5" customHeight="1" spans="1:12">
      <c r="A23" s="30"/>
      <c r="B23" s="32" t="s">
        <v>378</v>
      </c>
      <c r="C23" s="32" t="s">
        <v>379</v>
      </c>
      <c r="D23" s="30" t="s">
        <v>157</v>
      </c>
      <c r="E23" s="45" t="s">
        <v>380</v>
      </c>
      <c r="F23" s="34">
        <v>26.23</v>
      </c>
      <c r="G23" s="34"/>
      <c r="H23" s="34"/>
      <c r="I23" s="34">
        <v>3.6</v>
      </c>
      <c r="J23" s="34">
        <v>1.81</v>
      </c>
      <c r="K23" s="34">
        <v>31.64</v>
      </c>
      <c r="L23" s="47">
        <v>1177.01</v>
      </c>
    </row>
    <row r="24" ht="28.5" customHeight="1" spans="1:12">
      <c r="A24" s="30"/>
      <c r="B24" s="32" t="s">
        <v>381</v>
      </c>
      <c r="C24" s="32" t="s">
        <v>382</v>
      </c>
      <c r="D24" s="30" t="s">
        <v>157</v>
      </c>
      <c r="E24" s="45" t="s">
        <v>380</v>
      </c>
      <c r="F24" s="34"/>
      <c r="G24" s="34"/>
      <c r="H24" s="34">
        <v>15.43</v>
      </c>
      <c r="I24" s="34">
        <v>1.94</v>
      </c>
      <c r="J24" s="34">
        <v>0.97</v>
      </c>
      <c r="K24" s="34">
        <v>18.34</v>
      </c>
      <c r="L24" s="47">
        <v>682.25</v>
      </c>
    </row>
    <row r="25" ht="18" customHeight="1" spans="1:12">
      <c r="A25" s="30" t="s">
        <v>164</v>
      </c>
      <c r="B25" s="32" t="s">
        <v>165</v>
      </c>
      <c r="C25" s="32" t="s">
        <v>166</v>
      </c>
      <c r="D25" s="30" t="s">
        <v>157</v>
      </c>
      <c r="E25" s="45" t="s">
        <v>168</v>
      </c>
      <c r="F25" s="34">
        <v>115.65</v>
      </c>
      <c r="G25" s="34">
        <v>448.1</v>
      </c>
      <c r="H25" s="34">
        <v>7.6</v>
      </c>
      <c r="I25" s="34">
        <v>16.94</v>
      </c>
      <c r="J25" s="34">
        <v>8.52</v>
      </c>
      <c r="K25" s="34">
        <v>596.81</v>
      </c>
      <c r="L25" s="47">
        <v>131.3</v>
      </c>
    </row>
    <row r="26" ht="40.5" customHeight="1" spans="1:12">
      <c r="A26" s="30"/>
      <c r="B26" s="32" t="s">
        <v>383</v>
      </c>
      <c r="C26" s="32" t="s">
        <v>384</v>
      </c>
      <c r="D26" s="30" t="s">
        <v>157</v>
      </c>
      <c r="E26" s="45" t="s">
        <v>168</v>
      </c>
      <c r="F26" s="34">
        <v>56.63</v>
      </c>
      <c r="G26" s="34">
        <v>447.88</v>
      </c>
      <c r="H26" s="34">
        <v>0.46</v>
      </c>
      <c r="I26" s="34">
        <v>7.84</v>
      </c>
      <c r="J26" s="34">
        <v>3.94</v>
      </c>
      <c r="K26" s="34">
        <v>516.75</v>
      </c>
      <c r="L26" s="47">
        <v>113.69</v>
      </c>
    </row>
    <row r="27" ht="18" customHeight="1" spans="1:12">
      <c r="A27" s="30"/>
      <c r="B27" s="32" t="s">
        <v>385</v>
      </c>
      <c r="C27" s="32" t="s">
        <v>386</v>
      </c>
      <c r="D27" s="30" t="s">
        <v>157</v>
      </c>
      <c r="E27" s="45" t="s">
        <v>387</v>
      </c>
      <c r="F27" s="34">
        <v>58.44</v>
      </c>
      <c r="G27" s="34">
        <v>0.22</v>
      </c>
      <c r="H27" s="34">
        <v>7.07</v>
      </c>
      <c r="I27" s="34">
        <v>9.01</v>
      </c>
      <c r="J27" s="34">
        <v>4.53</v>
      </c>
      <c r="K27" s="34">
        <v>79.27</v>
      </c>
      <c r="L27" s="47">
        <v>17.61</v>
      </c>
    </row>
    <row r="28" ht="18" customHeight="1" spans="1:12">
      <c r="A28" s="30" t="s">
        <v>169</v>
      </c>
      <c r="B28" s="32" t="s">
        <v>170</v>
      </c>
      <c r="C28" s="32" t="s">
        <v>171</v>
      </c>
      <c r="D28" s="30" t="s">
        <v>157</v>
      </c>
      <c r="E28" s="45" t="s">
        <v>173</v>
      </c>
      <c r="F28" s="34">
        <v>98.64</v>
      </c>
      <c r="G28" s="34">
        <v>362.5</v>
      </c>
      <c r="H28" s="34">
        <v>0.19</v>
      </c>
      <c r="I28" s="34">
        <v>13.57</v>
      </c>
      <c r="J28" s="34">
        <v>6.82</v>
      </c>
      <c r="K28" s="34">
        <v>481.72</v>
      </c>
      <c r="L28" s="47">
        <v>342.02</v>
      </c>
    </row>
    <row r="29" ht="40.5" customHeight="1" spans="1:12">
      <c r="A29" s="30"/>
      <c r="B29" s="32" t="s">
        <v>388</v>
      </c>
      <c r="C29" s="32" t="s">
        <v>389</v>
      </c>
      <c r="D29" s="30" t="s">
        <v>157</v>
      </c>
      <c r="E29" s="45" t="s">
        <v>173</v>
      </c>
      <c r="F29" s="34">
        <v>98.64</v>
      </c>
      <c r="G29" s="34">
        <v>362.5</v>
      </c>
      <c r="H29" s="34">
        <v>0.19</v>
      </c>
      <c r="I29" s="34">
        <v>13.57</v>
      </c>
      <c r="J29" s="34">
        <v>6.82</v>
      </c>
      <c r="K29" s="34">
        <v>481.72</v>
      </c>
      <c r="L29" s="47">
        <v>342.02</v>
      </c>
    </row>
    <row r="30" ht="18" customHeight="1" spans="1:12">
      <c r="A30" s="30" t="s">
        <v>174</v>
      </c>
      <c r="B30" s="32" t="s">
        <v>175</v>
      </c>
      <c r="C30" s="32" t="s">
        <v>171</v>
      </c>
      <c r="D30" s="30" t="s">
        <v>157</v>
      </c>
      <c r="E30" s="45" t="s">
        <v>177</v>
      </c>
      <c r="F30" s="34">
        <v>72.56</v>
      </c>
      <c r="G30" s="34">
        <v>361.44</v>
      </c>
      <c r="H30" s="34">
        <v>0.19</v>
      </c>
      <c r="I30" s="34">
        <v>9.99</v>
      </c>
      <c r="J30" s="34">
        <v>5.02</v>
      </c>
      <c r="K30" s="34">
        <v>449.2</v>
      </c>
      <c r="L30" s="47">
        <v>1356.58</v>
      </c>
    </row>
    <row r="31" ht="40.5" customHeight="1" spans="1:12">
      <c r="A31" s="30"/>
      <c r="B31" s="32" t="s">
        <v>390</v>
      </c>
      <c r="C31" s="32" t="s">
        <v>391</v>
      </c>
      <c r="D31" s="30" t="s">
        <v>157</v>
      </c>
      <c r="E31" s="45" t="s">
        <v>177</v>
      </c>
      <c r="F31" s="34">
        <v>72.56</v>
      </c>
      <c r="G31" s="34">
        <v>361.44</v>
      </c>
      <c r="H31" s="34">
        <v>0.19</v>
      </c>
      <c r="I31" s="34">
        <v>9.99</v>
      </c>
      <c r="J31" s="34">
        <v>5.02</v>
      </c>
      <c r="K31" s="34">
        <v>449.2</v>
      </c>
      <c r="L31" s="47">
        <v>1356.58</v>
      </c>
    </row>
    <row r="32" ht="18" customHeight="1" spans="1:12">
      <c r="A32" s="39" t="s">
        <v>178</v>
      </c>
      <c r="B32" s="49" t="s">
        <v>179</v>
      </c>
      <c r="C32" s="49" t="s">
        <v>180</v>
      </c>
      <c r="D32" s="39" t="s">
        <v>157</v>
      </c>
      <c r="E32" s="50" t="s">
        <v>182</v>
      </c>
      <c r="F32" s="41">
        <v>169.12</v>
      </c>
      <c r="G32" s="41">
        <v>451.71</v>
      </c>
      <c r="H32" s="41">
        <v>7.83</v>
      </c>
      <c r="I32" s="41">
        <v>24.32</v>
      </c>
      <c r="J32" s="41">
        <v>12.23</v>
      </c>
      <c r="K32" s="41">
        <v>665.21</v>
      </c>
      <c r="L32" s="48">
        <v>59.87</v>
      </c>
    </row>
    <row r="33" ht="35.5" customHeight="1"/>
    <row r="34" ht="18" customHeight="1" spans="1:1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</row>
    <row r="35" ht="0.5" customHeight="1"/>
    <row r="36" ht="15" customHeight="1" spans="1:12">
      <c r="A36" s="24" t="s">
        <v>351</v>
      </c>
      <c r="D36" s="43"/>
      <c r="E36" s="43"/>
      <c r="F36" s="43"/>
      <c r="G36" s="43"/>
      <c r="H36" s="43"/>
      <c r="I36" s="43"/>
      <c r="J36" s="43"/>
      <c r="K36" s="43"/>
      <c r="L36" s="43"/>
    </row>
    <row r="37" ht="45" customHeight="1" spans="1:1">
      <c r="A37" s="26" t="s">
        <v>352</v>
      </c>
    </row>
    <row r="38" ht="28.5" customHeight="1" spans="1:12">
      <c r="A38" s="27" t="s">
        <v>113</v>
      </c>
      <c r="B38" s="28"/>
      <c r="C38" s="28"/>
      <c r="D38" s="28"/>
      <c r="E38" s="28"/>
      <c r="F38" s="28"/>
      <c r="G38" s="27" t="s">
        <v>41</v>
      </c>
      <c r="H38" s="28"/>
      <c r="I38" s="28"/>
      <c r="J38" s="29" t="s">
        <v>392</v>
      </c>
      <c r="K38" s="28"/>
      <c r="L38" s="28"/>
    </row>
    <row r="39" ht="18" customHeight="1" spans="1:12">
      <c r="A39" s="30" t="s">
        <v>354</v>
      </c>
      <c r="B39" s="30" t="s">
        <v>355</v>
      </c>
      <c r="C39" s="30" t="s">
        <v>356</v>
      </c>
      <c r="D39" s="30" t="s">
        <v>118</v>
      </c>
      <c r="E39" s="30" t="s">
        <v>357</v>
      </c>
      <c r="F39" s="30" t="s">
        <v>358</v>
      </c>
      <c r="G39" s="37"/>
      <c r="H39" s="37"/>
      <c r="I39" s="37"/>
      <c r="J39" s="37"/>
      <c r="K39" s="37"/>
      <c r="L39" s="31" t="s">
        <v>359</v>
      </c>
    </row>
    <row r="40" ht="40.25" customHeight="1" spans="1:12">
      <c r="A40" s="44"/>
      <c r="B40" s="44"/>
      <c r="C40" s="44"/>
      <c r="D40" s="44"/>
      <c r="E40" s="44"/>
      <c r="F40" s="30" t="s">
        <v>123</v>
      </c>
      <c r="G40" s="30" t="s">
        <v>360</v>
      </c>
      <c r="H40" s="30" t="s">
        <v>124</v>
      </c>
      <c r="I40" s="30" t="s">
        <v>361</v>
      </c>
      <c r="J40" s="30" t="s">
        <v>362</v>
      </c>
      <c r="K40" s="31" t="s">
        <v>363</v>
      </c>
      <c r="L40" s="46"/>
    </row>
    <row r="41" ht="40.5" customHeight="1" spans="1:12">
      <c r="A41" s="30"/>
      <c r="B41" s="32" t="s">
        <v>393</v>
      </c>
      <c r="C41" s="32" t="s">
        <v>394</v>
      </c>
      <c r="D41" s="30" t="s">
        <v>157</v>
      </c>
      <c r="E41" s="45" t="s">
        <v>182</v>
      </c>
      <c r="F41" s="34">
        <v>110.1</v>
      </c>
      <c r="G41" s="34">
        <v>451.49</v>
      </c>
      <c r="H41" s="34">
        <v>0.69</v>
      </c>
      <c r="I41" s="34">
        <v>15.22</v>
      </c>
      <c r="J41" s="34">
        <v>7.65</v>
      </c>
      <c r="K41" s="34">
        <v>585.15</v>
      </c>
      <c r="L41" s="47">
        <v>52.66</v>
      </c>
    </row>
    <row r="42" ht="18" customHeight="1" spans="1:12">
      <c r="A42" s="30"/>
      <c r="B42" s="32" t="s">
        <v>385</v>
      </c>
      <c r="C42" s="32" t="s">
        <v>386</v>
      </c>
      <c r="D42" s="30" t="s">
        <v>157</v>
      </c>
      <c r="E42" s="45" t="s">
        <v>395</v>
      </c>
      <c r="F42" s="34">
        <v>58.44</v>
      </c>
      <c r="G42" s="34">
        <v>0.22</v>
      </c>
      <c r="H42" s="34">
        <v>7.07</v>
      </c>
      <c r="I42" s="34">
        <v>9.01</v>
      </c>
      <c r="J42" s="34">
        <v>4.53</v>
      </c>
      <c r="K42" s="34">
        <v>79.27</v>
      </c>
      <c r="L42" s="47">
        <v>7.21</v>
      </c>
    </row>
    <row r="43" ht="18" customHeight="1" spans="1:12">
      <c r="A43" s="30" t="s">
        <v>183</v>
      </c>
      <c r="B43" s="32" t="s">
        <v>184</v>
      </c>
      <c r="C43" s="32" t="s">
        <v>185</v>
      </c>
      <c r="D43" s="30" t="s">
        <v>134</v>
      </c>
      <c r="E43" s="45" t="s">
        <v>187</v>
      </c>
      <c r="F43" s="34">
        <v>51.28</v>
      </c>
      <c r="G43" s="34">
        <v>185.22</v>
      </c>
      <c r="H43" s="34">
        <v>0.44</v>
      </c>
      <c r="I43" s="34">
        <v>7.11</v>
      </c>
      <c r="J43" s="34">
        <v>3.58</v>
      </c>
      <c r="K43" s="34">
        <v>247.63</v>
      </c>
      <c r="L43" s="47">
        <v>17314.29</v>
      </c>
    </row>
    <row r="44" ht="28.5" customHeight="1" spans="1:12">
      <c r="A44" s="30"/>
      <c r="B44" s="32" t="s">
        <v>396</v>
      </c>
      <c r="C44" s="32" t="s">
        <v>397</v>
      </c>
      <c r="D44" s="30" t="s">
        <v>134</v>
      </c>
      <c r="E44" s="45" t="s">
        <v>187</v>
      </c>
      <c r="F44" s="34">
        <v>8.86</v>
      </c>
      <c r="G44" s="34">
        <v>12.57</v>
      </c>
      <c r="H44" s="34">
        <v>0.22</v>
      </c>
      <c r="I44" s="34">
        <v>1.25</v>
      </c>
      <c r="J44" s="34">
        <v>0.63</v>
      </c>
      <c r="K44" s="34">
        <v>23.53</v>
      </c>
      <c r="L44" s="47">
        <v>1645.22</v>
      </c>
    </row>
    <row r="45" ht="28.5" customHeight="1" spans="1:12">
      <c r="A45" s="30"/>
      <c r="B45" s="32" t="s">
        <v>398</v>
      </c>
      <c r="C45" s="32" t="s">
        <v>399</v>
      </c>
      <c r="D45" s="30" t="s">
        <v>134</v>
      </c>
      <c r="E45" s="45" t="s">
        <v>187</v>
      </c>
      <c r="F45" s="34">
        <v>5.07</v>
      </c>
      <c r="G45" s="34">
        <v>32.74</v>
      </c>
      <c r="H45" s="34"/>
      <c r="I45" s="34">
        <v>0.7</v>
      </c>
      <c r="J45" s="34">
        <v>0.35</v>
      </c>
      <c r="K45" s="34">
        <v>38.86</v>
      </c>
      <c r="L45" s="47">
        <v>2717.09</v>
      </c>
    </row>
    <row r="46" ht="40.5" customHeight="1" spans="1:12">
      <c r="A46" s="30"/>
      <c r="B46" s="32" t="s">
        <v>400</v>
      </c>
      <c r="C46" s="32" t="s">
        <v>401</v>
      </c>
      <c r="D46" s="30" t="s">
        <v>134</v>
      </c>
      <c r="E46" s="45" t="s">
        <v>187</v>
      </c>
      <c r="F46" s="34">
        <v>37.35</v>
      </c>
      <c r="G46" s="34">
        <v>139.91</v>
      </c>
      <c r="H46" s="34">
        <v>0.22</v>
      </c>
      <c r="I46" s="34">
        <v>5.16</v>
      </c>
      <c r="J46" s="34">
        <v>2.6</v>
      </c>
      <c r="K46" s="34">
        <v>185.24</v>
      </c>
      <c r="L46" s="47">
        <v>12951.98</v>
      </c>
    </row>
    <row r="47" ht="18" customHeight="1" spans="1:12">
      <c r="A47" s="30" t="s">
        <v>188</v>
      </c>
      <c r="B47" s="32" t="s">
        <v>189</v>
      </c>
      <c r="C47" s="32" t="s">
        <v>190</v>
      </c>
      <c r="D47" s="30" t="s">
        <v>134</v>
      </c>
      <c r="E47" s="45" t="s">
        <v>192</v>
      </c>
      <c r="F47" s="34">
        <v>6.48</v>
      </c>
      <c r="G47" s="34">
        <v>35.29</v>
      </c>
      <c r="H47" s="34"/>
      <c r="I47" s="34">
        <v>0.89</v>
      </c>
      <c r="J47" s="34">
        <v>0.45</v>
      </c>
      <c r="K47" s="34">
        <v>43.11</v>
      </c>
      <c r="L47" s="47">
        <v>9435.92</v>
      </c>
    </row>
    <row r="48" ht="28.5" customHeight="1" spans="1:12">
      <c r="A48" s="30"/>
      <c r="B48" s="32" t="s">
        <v>402</v>
      </c>
      <c r="C48" s="32" t="s">
        <v>403</v>
      </c>
      <c r="D48" s="30" t="s">
        <v>134</v>
      </c>
      <c r="E48" s="45" t="s">
        <v>192</v>
      </c>
      <c r="F48" s="34">
        <v>6.48</v>
      </c>
      <c r="G48" s="34">
        <v>35.29</v>
      </c>
      <c r="H48" s="34"/>
      <c r="I48" s="34">
        <v>0.89</v>
      </c>
      <c r="J48" s="34">
        <v>0.45</v>
      </c>
      <c r="K48" s="34">
        <v>43.11</v>
      </c>
      <c r="L48" s="47">
        <v>9435.92</v>
      </c>
    </row>
    <row r="49" ht="18" customHeight="1" spans="1:12">
      <c r="A49" s="30" t="s">
        <v>193</v>
      </c>
      <c r="B49" s="32" t="s">
        <v>194</v>
      </c>
      <c r="C49" s="32" t="s">
        <v>195</v>
      </c>
      <c r="D49" s="30" t="s">
        <v>134</v>
      </c>
      <c r="E49" s="45" t="s">
        <v>197</v>
      </c>
      <c r="F49" s="34">
        <v>38.34</v>
      </c>
      <c r="G49" s="34">
        <v>382.91</v>
      </c>
      <c r="H49" s="34">
        <v>0.22</v>
      </c>
      <c r="I49" s="34">
        <v>5.3</v>
      </c>
      <c r="J49" s="34">
        <v>2.66</v>
      </c>
      <c r="K49" s="34">
        <v>429.43</v>
      </c>
      <c r="L49" s="47">
        <v>880.33</v>
      </c>
    </row>
    <row r="50" ht="18" customHeight="1" spans="1:12">
      <c r="A50" s="30"/>
      <c r="B50" s="32" t="s">
        <v>404</v>
      </c>
      <c r="C50" s="32" t="s">
        <v>405</v>
      </c>
      <c r="D50" s="30" t="s">
        <v>134</v>
      </c>
      <c r="E50" s="45" t="s">
        <v>197</v>
      </c>
      <c r="F50" s="34">
        <v>1.48</v>
      </c>
      <c r="G50" s="34">
        <v>0.65</v>
      </c>
      <c r="H50" s="34"/>
      <c r="I50" s="34">
        <v>0.2</v>
      </c>
      <c r="J50" s="34">
        <v>0.1</v>
      </c>
      <c r="K50" s="34">
        <v>2.43</v>
      </c>
      <c r="L50" s="47">
        <v>4.98</v>
      </c>
    </row>
    <row r="51" ht="28.5" customHeight="1" spans="1:12">
      <c r="A51" s="30"/>
      <c r="B51" s="32" t="s">
        <v>406</v>
      </c>
      <c r="C51" s="32" t="s">
        <v>407</v>
      </c>
      <c r="D51" s="30" t="s">
        <v>134</v>
      </c>
      <c r="E51" s="45" t="s">
        <v>197</v>
      </c>
      <c r="F51" s="34">
        <v>36.86</v>
      </c>
      <c r="G51" s="34">
        <v>382.26</v>
      </c>
      <c r="H51" s="34">
        <v>0.22</v>
      </c>
      <c r="I51" s="34">
        <v>5.1</v>
      </c>
      <c r="J51" s="34">
        <v>2.56</v>
      </c>
      <c r="K51" s="34">
        <v>427</v>
      </c>
      <c r="L51" s="47">
        <v>875.35</v>
      </c>
    </row>
    <row r="52" ht="18" customHeight="1" spans="1:12">
      <c r="A52" s="30" t="s">
        <v>200</v>
      </c>
      <c r="B52" s="32" t="s">
        <v>201</v>
      </c>
      <c r="C52" s="32" t="s">
        <v>202</v>
      </c>
      <c r="D52" s="30" t="s">
        <v>134</v>
      </c>
      <c r="E52" s="45" t="s">
        <v>204</v>
      </c>
      <c r="F52" s="34">
        <v>18.04</v>
      </c>
      <c r="G52" s="34">
        <v>9.44</v>
      </c>
      <c r="H52" s="34">
        <v>0.66</v>
      </c>
      <c r="I52" s="34">
        <v>2.57</v>
      </c>
      <c r="J52" s="34">
        <v>1.29</v>
      </c>
      <c r="K52" s="34">
        <v>32</v>
      </c>
      <c r="L52" s="47">
        <v>10668.16</v>
      </c>
    </row>
    <row r="53" ht="28.5" customHeight="1" spans="1:12">
      <c r="A53" s="30"/>
      <c r="B53" s="32" t="s">
        <v>408</v>
      </c>
      <c r="C53" s="32" t="s">
        <v>409</v>
      </c>
      <c r="D53" s="30" t="s">
        <v>134</v>
      </c>
      <c r="E53" s="45" t="s">
        <v>204</v>
      </c>
      <c r="F53" s="34">
        <v>18.04</v>
      </c>
      <c r="G53" s="34">
        <v>9.44</v>
      </c>
      <c r="H53" s="34">
        <v>0.66</v>
      </c>
      <c r="I53" s="34">
        <v>2.57</v>
      </c>
      <c r="J53" s="34">
        <v>1.29</v>
      </c>
      <c r="K53" s="34">
        <v>32</v>
      </c>
      <c r="L53" s="47">
        <v>10668.16</v>
      </c>
    </row>
    <row r="54" ht="18" customHeight="1" spans="1:12">
      <c r="A54" s="30" t="s">
        <v>205</v>
      </c>
      <c r="B54" s="32" t="s">
        <v>206</v>
      </c>
      <c r="C54" s="32" t="s">
        <v>207</v>
      </c>
      <c r="D54" s="30" t="s">
        <v>134</v>
      </c>
      <c r="E54" s="45" t="s">
        <v>209</v>
      </c>
      <c r="F54" s="34">
        <v>42.78</v>
      </c>
      <c r="G54" s="34">
        <v>81.48</v>
      </c>
      <c r="H54" s="34">
        <v>0.05</v>
      </c>
      <c r="I54" s="34">
        <v>5.89</v>
      </c>
      <c r="J54" s="34">
        <v>2.96</v>
      </c>
      <c r="K54" s="34">
        <v>133.16</v>
      </c>
      <c r="L54" s="47">
        <v>42798.96</v>
      </c>
    </row>
    <row r="55" ht="40.5" customHeight="1" spans="1:12">
      <c r="A55" s="30"/>
      <c r="B55" s="32" t="s">
        <v>410</v>
      </c>
      <c r="C55" s="32" t="s">
        <v>411</v>
      </c>
      <c r="D55" s="30" t="s">
        <v>134</v>
      </c>
      <c r="E55" s="45" t="s">
        <v>209</v>
      </c>
      <c r="F55" s="34">
        <v>42.78</v>
      </c>
      <c r="G55" s="34">
        <v>81.48</v>
      </c>
      <c r="H55" s="34">
        <v>0.05</v>
      </c>
      <c r="I55" s="34">
        <v>5.89</v>
      </c>
      <c r="J55" s="34">
        <v>2.96</v>
      </c>
      <c r="K55" s="34">
        <v>133.16</v>
      </c>
      <c r="L55" s="47">
        <v>42798.96</v>
      </c>
    </row>
    <row r="56" ht="18" customHeight="1" spans="1:12">
      <c r="A56" s="30" t="s">
        <v>210</v>
      </c>
      <c r="B56" s="32" t="s">
        <v>211</v>
      </c>
      <c r="C56" s="32" t="s">
        <v>212</v>
      </c>
      <c r="D56" s="30" t="s">
        <v>134</v>
      </c>
      <c r="E56" s="45" t="s">
        <v>214</v>
      </c>
      <c r="F56" s="34">
        <v>63.64</v>
      </c>
      <c r="G56" s="34">
        <v>47.13</v>
      </c>
      <c r="H56" s="34">
        <v>0.11</v>
      </c>
      <c r="I56" s="34">
        <v>8.76</v>
      </c>
      <c r="J56" s="34">
        <v>4.4</v>
      </c>
      <c r="K56" s="34">
        <v>124.04</v>
      </c>
      <c r="L56" s="47">
        <v>5477.61</v>
      </c>
    </row>
    <row r="57" ht="28.5" customHeight="1" spans="1:12">
      <c r="A57" s="30"/>
      <c r="B57" s="32" t="s">
        <v>412</v>
      </c>
      <c r="C57" s="32" t="s">
        <v>413</v>
      </c>
      <c r="D57" s="30" t="s">
        <v>134</v>
      </c>
      <c r="E57" s="45" t="s">
        <v>214</v>
      </c>
      <c r="F57" s="34">
        <v>63.64</v>
      </c>
      <c r="G57" s="34">
        <v>47.13</v>
      </c>
      <c r="H57" s="34">
        <v>0.11</v>
      </c>
      <c r="I57" s="34">
        <v>8.76</v>
      </c>
      <c r="J57" s="34">
        <v>4.4</v>
      </c>
      <c r="K57" s="34">
        <v>124.04</v>
      </c>
      <c r="L57" s="47">
        <v>5477.61</v>
      </c>
    </row>
    <row r="58" ht="18" customHeight="1" spans="1:12">
      <c r="A58" s="30" t="s">
        <v>215</v>
      </c>
      <c r="B58" s="32" t="s">
        <v>216</v>
      </c>
      <c r="C58" s="32" t="s">
        <v>217</v>
      </c>
      <c r="D58" s="30" t="s">
        <v>134</v>
      </c>
      <c r="E58" s="45" t="s">
        <v>147</v>
      </c>
      <c r="F58" s="34">
        <v>20.2</v>
      </c>
      <c r="G58" s="34">
        <v>4.76</v>
      </c>
      <c r="H58" s="34"/>
      <c r="I58" s="34">
        <v>2.78</v>
      </c>
      <c r="J58" s="34">
        <v>1.4</v>
      </c>
      <c r="K58" s="34">
        <v>29.14</v>
      </c>
      <c r="L58" s="47">
        <v>33533.44</v>
      </c>
    </row>
    <row r="59" ht="28.5" customHeight="1" spans="1:12">
      <c r="A59" s="30"/>
      <c r="B59" s="32" t="s">
        <v>414</v>
      </c>
      <c r="C59" s="32" t="s">
        <v>415</v>
      </c>
      <c r="D59" s="30" t="s">
        <v>134</v>
      </c>
      <c r="E59" s="45" t="s">
        <v>147</v>
      </c>
      <c r="F59" s="34">
        <v>9.93</v>
      </c>
      <c r="G59" s="34">
        <v>2.76</v>
      </c>
      <c r="H59" s="34"/>
      <c r="I59" s="34">
        <v>1.36</v>
      </c>
      <c r="J59" s="34">
        <v>0.69</v>
      </c>
      <c r="K59" s="34">
        <v>14.74</v>
      </c>
      <c r="L59" s="47">
        <v>16962.35</v>
      </c>
    </row>
    <row r="60" ht="18" customHeight="1" spans="1:12">
      <c r="A60" s="30"/>
      <c r="B60" s="32" t="s">
        <v>416</v>
      </c>
      <c r="C60" s="32" t="s">
        <v>417</v>
      </c>
      <c r="D60" s="30" t="s">
        <v>134</v>
      </c>
      <c r="E60" s="45" t="s">
        <v>147</v>
      </c>
      <c r="F60" s="34">
        <v>3.97</v>
      </c>
      <c r="G60" s="34">
        <v>1.45</v>
      </c>
      <c r="H60" s="34"/>
      <c r="I60" s="34">
        <v>0.55</v>
      </c>
      <c r="J60" s="34">
        <v>0.27</v>
      </c>
      <c r="K60" s="34">
        <v>6.24</v>
      </c>
      <c r="L60" s="47">
        <v>7180.8</v>
      </c>
    </row>
    <row r="61" ht="28.5" customHeight="1" spans="1:12">
      <c r="A61" s="30"/>
      <c r="B61" s="32" t="s">
        <v>418</v>
      </c>
      <c r="C61" s="32" t="s">
        <v>419</v>
      </c>
      <c r="D61" s="30" t="s">
        <v>134</v>
      </c>
      <c r="E61" s="45" t="s">
        <v>147</v>
      </c>
      <c r="F61" s="34">
        <v>6.3</v>
      </c>
      <c r="G61" s="34">
        <v>0.55</v>
      </c>
      <c r="H61" s="34"/>
      <c r="I61" s="34">
        <v>0.87</v>
      </c>
      <c r="J61" s="34">
        <v>0.44</v>
      </c>
      <c r="K61" s="34">
        <v>8.16</v>
      </c>
      <c r="L61" s="47">
        <v>9390.28</v>
      </c>
    </row>
    <row r="62" ht="18" customHeight="1" spans="1:12">
      <c r="A62" s="30" t="s">
        <v>219</v>
      </c>
      <c r="B62" s="32" t="s">
        <v>220</v>
      </c>
      <c r="C62" s="32" t="s">
        <v>221</v>
      </c>
      <c r="D62" s="30" t="s">
        <v>134</v>
      </c>
      <c r="E62" s="45" t="s">
        <v>223</v>
      </c>
      <c r="F62" s="34">
        <v>20.2</v>
      </c>
      <c r="G62" s="34">
        <v>4.76</v>
      </c>
      <c r="H62" s="34"/>
      <c r="I62" s="34">
        <v>2.78</v>
      </c>
      <c r="J62" s="34">
        <v>1.4</v>
      </c>
      <c r="K62" s="34">
        <v>29.14</v>
      </c>
      <c r="L62" s="47">
        <v>11289.13</v>
      </c>
    </row>
    <row r="63" ht="28.5" customHeight="1" spans="1:12">
      <c r="A63" s="30"/>
      <c r="B63" s="32" t="s">
        <v>414</v>
      </c>
      <c r="C63" s="32" t="s">
        <v>415</v>
      </c>
      <c r="D63" s="30" t="s">
        <v>134</v>
      </c>
      <c r="E63" s="45" t="s">
        <v>223</v>
      </c>
      <c r="F63" s="34">
        <v>9.93</v>
      </c>
      <c r="G63" s="34">
        <v>2.76</v>
      </c>
      <c r="H63" s="34"/>
      <c r="I63" s="34">
        <v>1.36</v>
      </c>
      <c r="J63" s="34">
        <v>0.69</v>
      </c>
      <c r="K63" s="34">
        <v>14.74</v>
      </c>
      <c r="L63" s="47">
        <v>5710.42</v>
      </c>
    </row>
    <row r="64" ht="18" customHeight="1" spans="1:12">
      <c r="A64" s="39"/>
      <c r="B64" s="49" t="s">
        <v>416</v>
      </c>
      <c r="C64" s="49" t="s">
        <v>417</v>
      </c>
      <c r="D64" s="39" t="s">
        <v>134</v>
      </c>
      <c r="E64" s="50" t="s">
        <v>223</v>
      </c>
      <c r="F64" s="41">
        <v>3.97</v>
      </c>
      <c r="G64" s="41">
        <v>1.45</v>
      </c>
      <c r="H64" s="41"/>
      <c r="I64" s="41">
        <v>0.55</v>
      </c>
      <c r="J64" s="41">
        <v>0.27</v>
      </c>
      <c r="K64" s="41">
        <v>6.24</v>
      </c>
      <c r="L64" s="48">
        <v>2417.44</v>
      </c>
    </row>
    <row r="65" ht="26.5" customHeight="1"/>
    <row r="66" ht="18" customHeight="1" spans="1:1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67" ht="0.5" customHeight="1"/>
    <row r="68" ht="15" customHeight="1" spans="1:12">
      <c r="A68" s="24" t="s">
        <v>351</v>
      </c>
      <c r="D68" s="43"/>
      <c r="E68" s="43"/>
      <c r="F68" s="43"/>
      <c r="G68" s="43"/>
      <c r="H68" s="43"/>
      <c r="I68" s="43"/>
      <c r="J68" s="43"/>
      <c r="K68" s="43"/>
      <c r="L68" s="43"/>
    </row>
    <row r="69" ht="45" customHeight="1" spans="1:1">
      <c r="A69" s="26" t="s">
        <v>352</v>
      </c>
    </row>
    <row r="70" ht="28.5" customHeight="1" spans="1:12">
      <c r="A70" s="27" t="s">
        <v>113</v>
      </c>
      <c r="B70" s="28"/>
      <c r="C70" s="28"/>
      <c r="D70" s="28"/>
      <c r="E70" s="28"/>
      <c r="F70" s="28"/>
      <c r="G70" s="27" t="s">
        <v>41</v>
      </c>
      <c r="H70" s="28"/>
      <c r="I70" s="28"/>
      <c r="J70" s="29" t="s">
        <v>420</v>
      </c>
      <c r="K70" s="28"/>
      <c r="L70" s="28"/>
    </row>
    <row r="71" ht="18" customHeight="1" spans="1:12">
      <c r="A71" s="30" t="s">
        <v>354</v>
      </c>
      <c r="B71" s="30" t="s">
        <v>355</v>
      </c>
      <c r="C71" s="30" t="s">
        <v>356</v>
      </c>
      <c r="D71" s="30" t="s">
        <v>118</v>
      </c>
      <c r="E71" s="30" t="s">
        <v>357</v>
      </c>
      <c r="F71" s="30" t="s">
        <v>358</v>
      </c>
      <c r="G71" s="37"/>
      <c r="H71" s="37"/>
      <c r="I71" s="37"/>
      <c r="J71" s="37"/>
      <c r="K71" s="37"/>
      <c r="L71" s="31" t="s">
        <v>359</v>
      </c>
    </row>
    <row r="72" ht="40.25" customHeight="1" spans="1:12">
      <c r="A72" s="44"/>
      <c r="B72" s="44"/>
      <c r="C72" s="44"/>
      <c r="D72" s="44"/>
      <c r="E72" s="44"/>
      <c r="F72" s="30" t="s">
        <v>123</v>
      </c>
      <c r="G72" s="30" t="s">
        <v>360</v>
      </c>
      <c r="H72" s="30" t="s">
        <v>124</v>
      </c>
      <c r="I72" s="30" t="s">
        <v>361</v>
      </c>
      <c r="J72" s="30" t="s">
        <v>362</v>
      </c>
      <c r="K72" s="31" t="s">
        <v>363</v>
      </c>
      <c r="L72" s="46"/>
    </row>
    <row r="73" ht="28.5" customHeight="1" spans="1:12">
      <c r="A73" s="30"/>
      <c r="B73" s="32" t="s">
        <v>418</v>
      </c>
      <c r="C73" s="32" t="s">
        <v>419</v>
      </c>
      <c r="D73" s="30" t="s">
        <v>134</v>
      </c>
      <c r="E73" s="45" t="s">
        <v>223</v>
      </c>
      <c r="F73" s="34">
        <v>6.3</v>
      </c>
      <c r="G73" s="34">
        <v>0.55</v>
      </c>
      <c r="H73" s="34"/>
      <c r="I73" s="34">
        <v>0.87</v>
      </c>
      <c r="J73" s="34">
        <v>0.44</v>
      </c>
      <c r="K73" s="34">
        <v>8.16</v>
      </c>
      <c r="L73" s="47">
        <v>3161.27</v>
      </c>
    </row>
    <row r="74" ht="18" customHeight="1" spans="1:12">
      <c r="A74" s="30" t="s">
        <v>224</v>
      </c>
      <c r="B74" s="32" t="s">
        <v>225</v>
      </c>
      <c r="C74" s="32" t="s">
        <v>226</v>
      </c>
      <c r="D74" s="30" t="s">
        <v>134</v>
      </c>
      <c r="E74" s="45" t="s">
        <v>187</v>
      </c>
      <c r="F74" s="34">
        <v>2.73</v>
      </c>
      <c r="G74" s="34">
        <v>38.67</v>
      </c>
      <c r="H74" s="34"/>
      <c r="I74" s="34">
        <v>0.37</v>
      </c>
      <c r="J74" s="34">
        <v>0.19</v>
      </c>
      <c r="K74" s="34">
        <v>41.96</v>
      </c>
      <c r="L74" s="47">
        <v>2933.84</v>
      </c>
    </row>
    <row r="75" ht="28.5" customHeight="1" spans="1:12">
      <c r="A75" s="30"/>
      <c r="B75" s="32" t="s">
        <v>421</v>
      </c>
      <c r="C75" s="32" t="s">
        <v>422</v>
      </c>
      <c r="D75" s="30" t="s">
        <v>134</v>
      </c>
      <c r="E75" s="45" t="s">
        <v>187</v>
      </c>
      <c r="F75" s="34">
        <v>2.73</v>
      </c>
      <c r="G75" s="34">
        <v>38.67</v>
      </c>
      <c r="H75" s="34"/>
      <c r="I75" s="34">
        <v>0.37</v>
      </c>
      <c r="J75" s="34">
        <v>0.19</v>
      </c>
      <c r="K75" s="34">
        <v>41.96</v>
      </c>
      <c r="L75" s="47">
        <v>2933.84</v>
      </c>
    </row>
    <row r="76" ht="18" customHeight="1" spans="1:12">
      <c r="A76" s="30" t="s">
        <v>228</v>
      </c>
      <c r="B76" s="32" t="s">
        <v>229</v>
      </c>
      <c r="C76" s="32" t="s">
        <v>230</v>
      </c>
      <c r="D76" s="30" t="s">
        <v>134</v>
      </c>
      <c r="E76" s="45" t="s">
        <v>187</v>
      </c>
      <c r="F76" s="34">
        <v>26.98</v>
      </c>
      <c r="G76" s="34">
        <v>95.21</v>
      </c>
      <c r="H76" s="34"/>
      <c r="I76" s="34">
        <v>3.7</v>
      </c>
      <c r="J76" s="34">
        <v>1.86</v>
      </c>
      <c r="K76" s="34">
        <v>127.75</v>
      </c>
      <c r="L76" s="47">
        <v>8932.28</v>
      </c>
    </row>
    <row r="77" ht="28.5" customHeight="1" spans="1:12">
      <c r="A77" s="30"/>
      <c r="B77" s="32" t="s">
        <v>423</v>
      </c>
      <c r="C77" s="32" t="s">
        <v>424</v>
      </c>
      <c r="D77" s="30" t="s">
        <v>134</v>
      </c>
      <c r="E77" s="45" t="s">
        <v>187</v>
      </c>
      <c r="F77" s="34">
        <v>19.46</v>
      </c>
      <c r="G77" s="34">
        <v>19.97</v>
      </c>
      <c r="H77" s="34"/>
      <c r="I77" s="34">
        <v>2.67</v>
      </c>
      <c r="J77" s="34">
        <v>1.34</v>
      </c>
      <c r="K77" s="34">
        <v>43.44</v>
      </c>
      <c r="L77" s="47">
        <v>3037.32</v>
      </c>
    </row>
    <row r="78" ht="28.5" customHeight="1" spans="1:12">
      <c r="A78" s="30"/>
      <c r="B78" s="32" t="s">
        <v>425</v>
      </c>
      <c r="C78" s="32" t="s">
        <v>426</v>
      </c>
      <c r="D78" s="30" t="s">
        <v>134</v>
      </c>
      <c r="E78" s="45" t="s">
        <v>187</v>
      </c>
      <c r="F78" s="34">
        <v>7.52</v>
      </c>
      <c r="G78" s="34">
        <v>75.24</v>
      </c>
      <c r="H78" s="34"/>
      <c r="I78" s="34">
        <v>1.03</v>
      </c>
      <c r="J78" s="34">
        <v>0.52</v>
      </c>
      <c r="K78" s="34">
        <v>84.31</v>
      </c>
      <c r="L78" s="47">
        <v>5894.96</v>
      </c>
    </row>
    <row r="79" ht="18" customHeight="1" spans="1:12">
      <c r="A79" s="30" t="s">
        <v>232</v>
      </c>
      <c r="B79" s="32" t="s">
        <v>233</v>
      </c>
      <c r="C79" s="32" t="s">
        <v>234</v>
      </c>
      <c r="D79" s="30" t="s">
        <v>134</v>
      </c>
      <c r="E79" s="45" t="s">
        <v>236</v>
      </c>
      <c r="F79" s="34">
        <v>24.5</v>
      </c>
      <c r="G79" s="34">
        <v>376.72</v>
      </c>
      <c r="H79" s="34"/>
      <c r="I79" s="34">
        <v>3.37</v>
      </c>
      <c r="J79" s="34">
        <v>1.69</v>
      </c>
      <c r="K79" s="34">
        <v>406.28</v>
      </c>
      <c r="L79" s="47">
        <v>14589.51</v>
      </c>
    </row>
    <row r="80" ht="18" customHeight="1" spans="1:12">
      <c r="A80" s="30"/>
      <c r="B80" s="32" t="s">
        <v>427</v>
      </c>
      <c r="C80" s="32" t="s">
        <v>428</v>
      </c>
      <c r="D80" s="30" t="s">
        <v>134</v>
      </c>
      <c r="E80" s="45" t="s">
        <v>236</v>
      </c>
      <c r="F80" s="34">
        <v>24.5</v>
      </c>
      <c r="G80" s="34">
        <v>376.72</v>
      </c>
      <c r="H80" s="34"/>
      <c r="I80" s="34">
        <v>3.37</v>
      </c>
      <c r="J80" s="34">
        <v>1.69</v>
      </c>
      <c r="K80" s="34">
        <v>406.28</v>
      </c>
      <c r="L80" s="47">
        <v>14589.51</v>
      </c>
    </row>
    <row r="81" ht="18" customHeight="1" spans="1:12">
      <c r="A81" s="30" t="s">
        <v>237</v>
      </c>
      <c r="B81" s="32" t="s">
        <v>238</v>
      </c>
      <c r="C81" s="32" t="s">
        <v>239</v>
      </c>
      <c r="D81" s="30" t="s">
        <v>134</v>
      </c>
      <c r="E81" s="45" t="s">
        <v>241</v>
      </c>
      <c r="F81" s="34">
        <v>34.94</v>
      </c>
      <c r="G81" s="34">
        <v>400.39</v>
      </c>
      <c r="H81" s="34">
        <v>0.29</v>
      </c>
      <c r="I81" s="34">
        <v>4.84</v>
      </c>
      <c r="J81" s="34">
        <v>2.43</v>
      </c>
      <c r="K81" s="34">
        <v>442.89</v>
      </c>
      <c r="L81" s="47">
        <v>930.07</v>
      </c>
    </row>
    <row r="82" ht="18" customHeight="1" spans="1:12">
      <c r="A82" s="30"/>
      <c r="B82" s="32" t="s">
        <v>429</v>
      </c>
      <c r="C82" s="32" t="s">
        <v>430</v>
      </c>
      <c r="D82" s="30" t="s">
        <v>134</v>
      </c>
      <c r="E82" s="45" t="s">
        <v>54</v>
      </c>
      <c r="F82" s="34">
        <v>34.94</v>
      </c>
      <c r="G82" s="34">
        <v>400.39</v>
      </c>
      <c r="H82" s="34">
        <v>0.29</v>
      </c>
      <c r="I82" s="34">
        <v>4.84</v>
      </c>
      <c r="J82" s="34">
        <v>2.43</v>
      </c>
      <c r="K82" s="34">
        <v>442.89</v>
      </c>
      <c r="L82" s="47">
        <v>930.07</v>
      </c>
    </row>
    <row r="83" ht="18" customHeight="1" spans="1:12">
      <c r="A83" s="30" t="s">
        <v>243</v>
      </c>
      <c r="B83" s="32" t="s">
        <v>244</v>
      </c>
      <c r="C83" s="32" t="s">
        <v>245</v>
      </c>
      <c r="D83" s="30" t="s">
        <v>134</v>
      </c>
      <c r="E83" s="45" t="s">
        <v>247</v>
      </c>
      <c r="F83" s="34">
        <v>20.01</v>
      </c>
      <c r="G83" s="34">
        <v>598.18</v>
      </c>
      <c r="H83" s="34"/>
      <c r="I83" s="34">
        <v>2.75</v>
      </c>
      <c r="J83" s="34">
        <v>1.38</v>
      </c>
      <c r="K83" s="34">
        <v>622.32</v>
      </c>
      <c r="L83" s="47">
        <v>2638.64</v>
      </c>
    </row>
    <row r="84" ht="28.5" customHeight="1" spans="1:12">
      <c r="A84" s="30"/>
      <c r="B84" s="32" t="s">
        <v>431</v>
      </c>
      <c r="C84" s="32" t="s">
        <v>432</v>
      </c>
      <c r="D84" s="30" t="s">
        <v>134</v>
      </c>
      <c r="E84" s="45" t="s">
        <v>247</v>
      </c>
      <c r="F84" s="34">
        <v>20.01</v>
      </c>
      <c r="G84" s="34">
        <v>598.18</v>
      </c>
      <c r="H84" s="34"/>
      <c r="I84" s="34">
        <v>2.75</v>
      </c>
      <c r="J84" s="34">
        <v>1.38</v>
      </c>
      <c r="K84" s="34">
        <v>622.32</v>
      </c>
      <c r="L84" s="47">
        <v>2638.64</v>
      </c>
    </row>
    <row r="85" ht="18" customHeight="1" spans="1:12">
      <c r="A85" s="30"/>
      <c r="B85" s="32"/>
      <c r="C85" s="32" t="s">
        <v>248</v>
      </c>
      <c r="D85" s="30"/>
      <c r="E85" s="45"/>
      <c r="F85" s="34"/>
      <c r="G85" s="34"/>
      <c r="H85" s="34"/>
      <c r="I85" s="34"/>
      <c r="J85" s="34"/>
      <c r="K85" s="34"/>
      <c r="L85" s="47">
        <v>50031.9</v>
      </c>
    </row>
    <row r="86" ht="18" customHeight="1" spans="1:12">
      <c r="A86" s="30" t="s">
        <v>249</v>
      </c>
      <c r="B86" s="32" t="s">
        <v>250</v>
      </c>
      <c r="C86" s="32" t="s">
        <v>251</v>
      </c>
      <c r="D86" s="30" t="s">
        <v>134</v>
      </c>
      <c r="E86" s="45" t="s">
        <v>253</v>
      </c>
      <c r="F86" s="34">
        <v>10.19</v>
      </c>
      <c r="G86" s="34">
        <v>8.82</v>
      </c>
      <c r="H86" s="34">
        <v>0.58</v>
      </c>
      <c r="I86" s="34">
        <v>1.48</v>
      </c>
      <c r="J86" s="34">
        <v>0.74</v>
      </c>
      <c r="K86" s="34">
        <v>21.81</v>
      </c>
      <c r="L86" s="47">
        <v>4580.1</v>
      </c>
    </row>
    <row r="87" ht="28.5" customHeight="1" spans="1:12">
      <c r="A87" s="30"/>
      <c r="B87" s="32" t="s">
        <v>433</v>
      </c>
      <c r="C87" s="32" t="s">
        <v>434</v>
      </c>
      <c r="D87" s="30" t="s">
        <v>134</v>
      </c>
      <c r="E87" s="45" t="s">
        <v>435</v>
      </c>
      <c r="F87" s="34">
        <v>10.19</v>
      </c>
      <c r="G87" s="34">
        <v>8.82</v>
      </c>
      <c r="H87" s="34">
        <v>0.58</v>
      </c>
      <c r="I87" s="34">
        <v>1.48</v>
      </c>
      <c r="J87" s="34">
        <v>0.74</v>
      </c>
      <c r="K87" s="34">
        <v>21.81</v>
      </c>
      <c r="L87" s="47">
        <v>4580.1</v>
      </c>
    </row>
    <row r="88" ht="18" customHeight="1" spans="1:12">
      <c r="A88" s="30" t="s">
        <v>254</v>
      </c>
      <c r="B88" s="32" t="s">
        <v>255</v>
      </c>
      <c r="C88" s="32" t="s">
        <v>256</v>
      </c>
      <c r="D88" s="30" t="s">
        <v>134</v>
      </c>
      <c r="E88" s="45" t="s">
        <v>253</v>
      </c>
      <c r="F88" s="34">
        <v>3.05</v>
      </c>
      <c r="G88" s="34">
        <v>30.67</v>
      </c>
      <c r="H88" s="34"/>
      <c r="I88" s="34">
        <v>0.42</v>
      </c>
      <c r="J88" s="34">
        <v>0.21</v>
      </c>
      <c r="K88" s="34">
        <v>34.35</v>
      </c>
      <c r="L88" s="47">
        <v>7213.5</v>
      </c>
    </row>
    <row r="89" ht="28.5" customHeight="1" spans="1:12">
      <c r="A89" s="30"/>
      <c r="B89" s="32" t="s">
        <v>436</v>
      </c>
      <c r="C89" s="32" t="s">
        <v>437</v>
      </c>
      <c r="D89" s="30" t="s">
        <v>134</v>
      </c>
      <c r="E89" s="45" t="s">
        <v>435</v>
      </c>
      <c r="F89" s="34">
        <v>3.05</v>
      </c>
      <c r="G89" s="34">
        <v>30.67</v>
      </c>
      <c r="H89" s="34"/>
      <c r="I89" s="34">
        <v>0.42</v>
      </c>
      <c r="J89" s="34">
        <v>0.21</v>
      </c>
      <c r="K89" s="34">
        <v>34.35</v>
      </c>
      <c r="L89" s="47">
        <v>7213.5</v>
      </c>
    </row>
    <row r="90" ht="18" customHeight="1" spans="1:12">
      <c r="A90" s="30" t="s">
        <v>258</v>
      </c>
      <c r="B90" s="32" t="s">
        <v>259</v>
      </c>
      <c r="C90" s="32" t="s">
        <v>260</v>
      </c>
      <c r="D90" s="30" t="s">
        <v>134</v>
      </c>
      <c r="E90" s="45" t="s">
        <v>253</v>
      </c>
      <c r="F90" s="34">
        <v>8.15</v>
      </c>
      <c r="G90" s="34">
        <v>170.26</v>
      </c>
      <c r="H90" s="34">
        <v>1.42</v>
      </c>
      <c r="I90" s="34">
        <v>1.32</v>
      </c>
      <c r="J90" s="34">
        <v>0.66</v>
      </c>
      <c r="K90" s="34">
        <v>181.81</v>
      </c>
      <c r="L90" s="47">
        <v>38180.1</v>
      </c>
    </row>
    <row r="91" ht="28.5" customHeight="1" spans="1:12">
      <c r="A91" s="30"/>
      <c r="B91" s="32" t="s">
        <v>121</v>
      </c>
      <c r="C91" s="32" t="s">
        <v>438</v>
      </c>
      <c r="D91" s="30" t="s">
        <v>134</v>
      </c>
      <c r="E91" s="45" t="s">
        <v>435</v>
      </c>
      <c r="F91" s="34"/>
      <c r="G91" s="34">
        <v>160</v>
      </c>
      <c r="H91" s="34"/>
      <c r="I91" s="34"/>
      <c r="J91" s="34"/>
      <c r="K91" s="34">
        <v>160</v>
      </c>
      <c r="L91" s="47">
        <v>33600</v>
      </c>
    </row>
    <row r="92" ht="18" customHeight="1" spans="1:12">
      <c r="A92" s="30"/>
      <c r="B92" s="32" t="s">
        <v>439</v>
      </c>
      <c r="C92" s="32" t="s">
        <v>440</v>
      </c>
      <c r="D92" s="30" t="s">
        <v>134</v>
      </c>
      <c r="E92" s="45" t="s">
        <v>435</v>
      </c>
      <c r="F92" s="34">
        <v>3.02</v>
      </c>
      <c r="G92" s="34">
        <v>0.69</v>
      </c>
      <c r="H92" s="34">
        <v>0.43</v>
      </c>
      <c r="I92" s="34">
        <v>0.48</v>
      </c>
      <c r="J92" s="34">
        <v>0.24</v>
      </c>
      <c r="K92" s="34">
        <v>4.86</v>
      </c>
      <c r="L92" s="47">
        <v>1020.6</v>
      </c>
    </row>
    <row r="93" ht="28.5" customHeight="1" spans="1:12">
      <c r="A93" s="30"/>
      <c r="B93" s="32" t="s">
        <v>441</v>
      </c>
      <c r="C93" s="32" t="s">
        <v>442</v>
      </c>
      <c r="D93" s="30" t="s">
        <v>134</v>
      </c>
      <c r="E93" s="45" t="s">
        <v>435</v>
      </c>
      <c r="F93" s="34">
        <v>5.13</v>
      </c>
      <c r="G93" s="34">
        <v>9.57</v>
      </c>
      <c r="H93" s="34">
        <v>0.99</v>
      </c>
      <c r="I93" s="34">
        <v>0.84</v>
      </c>
      <c r="J93" s="34">
        <v>0.42</v>
      </c>
      <c r="K93" s="34">
        <v>16.95</v>
      </c>
      <c r="L93" s="47">
        <v>3559.5</v>
      </c>
    </row>
    <row r="94" ht="18" customHeight="1" spans="1:12">
      <c r="A94" s="30" t="s">
        <v>262</v>
      </c>
      <c r="B94" s="32" t="s">
        <v>263</v>
      </c>
      <c r="C94" s="32" t="s">
        <v>264</v>
      </c>
      <c r="D94" s="30" t="s">
        <v>134</v>
      </c>
      <c r="E94" s="45" t="s">
        <v>266</v>
      </c>
      <c r="F94" s="34">
        <v>2.21</v>
      </c>
      <c r="G94" s="34">
        <v>5.73</v>
      </c>
      <c r="H94" s="34">
        <v>2.21</v>
      </c>
      <c r="I94" s="34">
        <v>0.54</v>
      </c>
      <c r="J94" s="34">
        <v>0.27</v>
      </c>
      <c r="K94" s="34">
        <v>10.96</v>
      </c>
      <c r="L94" s="47">
        <v>58.2</v>
      </c>
    </row>
    <row r="95" ht="18" customHeight="1" spans="1:12">
      <c r="A95" s="30"/>
      <c r="B95" s="32" t="s">
        <v>443</v>
      </c>
      <c r="C95" s="32" t="s">
        <v>444</v>
      </c>
      <c r="D95" s="30" t="s">
        <v>134</v>
      </c>
      <c r="E95" s="45" t="s">
        <v>266</v>
      </c>
      <c r="F95" s="34">
        <v>2.21</v>
      </c>
      <c r="G95" s="34">
        <v>5.73</v>
      </c>
      <c r="H95" s="34">
        <v>2.21</v>
      </c>
      <c r="I95" s="34">
        <v>0.54</v>
      </c>
      <c r="J95" s="34">
        <v>0.27</v>
      </c>
      <c r="K95" s="34">
        <v>10.96</v>
      </c>
      <c r="L95" s="47">
        <v>58.2</v>
      </c>
    </row>
    <row r="96" ht="18" customHeight="1" spans="1:12">
      <c r="A96" s="30"/>
      <c r="B96" s="32"/>
      <c r="C96" s="32" t="s">
        <v>267</v>
      </c>
      <c r="D96" s="30"/>
      <c r="E96" s="45"/>
      <c r="F96" s="34"/>
      <c r="G96" s="34"/>
      <c r="H96" s="34"/>
      <c r="I96" s="34"/>
      <c r="J96" s="34"/>
      <c r="K96" s="34"/>
      <c r="L96" s="47">
        <v>101169.18</v>
      </c>
    </row>
    <row r="97" ht="18" customHeight="1" spans="1:12">
      <c r="A97" s="30" t="s">
        <v>268</v>
      </c>
      <c r="B97" s="32" t="s">
        <v>269</v>
      </c>
      <c r="C97" s="32" t="s">
        <v>270</v>
      </c>
      <c r="D97" s="30" t="s">
        <v>272</v>
      </c>
      <c r="E97" s="45" t="s">
        <v>30</v>
      </c>
      <c r="F97" s="34"/>
      <c r="G97" s="34">
        <v>3000</v>
      </c>
      <c r="H97" s="34"/>
      <c r="I97" s="34"/>
      <c r="J97" s="34"/>
      <c r="K97" s="34">
        <v>3000</v>
      </c>
      <c r="L97" s="47">
        <v>3000</v>
      </c>
    </row>
    <row r="98" ht="18" customHeight="1" spans="1:12">
      <c r="A98" s="30"/>
      <c r="B98" s="32" t="s">
        <v>121</v>
      </c>
      <c r="C98" s="32" t="s">
        <v>270</v>
      </c>
      <c r="D98" s="30" t="s">
        <v>272</v>
      </c>
      <c r="E98" s="45" t="s">
        <v>30</v>
      </c>
      <c r="F98" s="34"/>
      <c r="G98" s="34">
        <v>3000</v>
      </c>
      <c r="H98" s="34"/>
      <c r="I98" s="34"/>
      <c r="J98" s="34"/>
      <c r="K98" s="34">
        <v>3000</v>
      </c>
      <c r="L98" s="47">
        <v>3000</v>
      </c>
    </row>
    <row r="99" ht="18" customHeight="1" spans="1:12">
      <c r="A99" s="30" t="s">
        <v>273</v>
      </c>
      <c r="B99" s="32" t="s">
        <v>274</v>
      </c>
      <c r="C99" s="32" t="s">
        <v>275</v>
      </c>
      <c r="D99" s="30" t="s">
        <v>272</v>
      </c>
      <c r="E99" s="45" t="s">
        <v>30</v>
      </c>
      <c r="F99" s="34"/>
      <c r="G99" s="34">
        <v>1000</v>
      </c>
      <c r="H99" s="34"/>
      <c r="I99" s="34"/>
      <c r="J99" s="34"/>
      <c r="K99" s="34">
        <v>1000</v>
      </c>
      <c r="L99" s="47">
        <v>1000</v>
      </c>
    </row>
    <row r="100" ht="18" customHeight="1" spans="1:12">
      <c r="A100" s="30"/>
      <c r="B100" s="32" t="s">
        <v>121</v>
      </c>
      <c r="C100" s="32" t="s">
        <v>445</v>
      </c>
      <c r="D100" s="30" t="s">
        <v>272</v>
      </c>
      <c r="E100" s="45" t="s">
        <v>30</v>
      </c>
      <c r="F100" s="34"/>
      <c r="G100" s="34">
        <v>1000</v>
      </c>
      <c r="H100" s="34"/>
      <c r="I100" s="34"/>
      <c r="J100" s="34"/>
      <c r="K100" s="34">
        <v>1000</v>
      </c>
      <c r="L100" s="47">
        <v>1000</v>
      </c>
    </row>
    <row r="101" ht="18" customHeight="1" spans="1:12">
      <c r="A101" s="39" t="s">
        <v>277</v>
      </c>
      <c r="B101" s="49" t="s">
        <v>278</v>
      </c>
      <c r="C101" s="49" t="s">
        <v>279</v>
      </c>
      <c r="D101" s="39" t="s">
        <v>272</v>
      </c>
      <c r="E101" s="50" t="s">
        <v>30</v>
      </c>
      <c r="F101" s="41"/>
      <c r="G101" s="41">
        <v>500</v>
      </c>
      <c r="H101" s="41"/>
      <c r="I101" s="41"/>
      <c r="J101" s="41"/>
      <c r="K101" s="41">
        <v>500</v>
      </c>
      <c r="L101" s="48">
        <v>500</v>
      </c>
    </row>
    <row r="102" ht="4" customHeight="1"/>
    <row r="103" ht="18" customHeight="1" spans="1:1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</row>
    <row r="104" ht="0.5" customHeight="1"/>
    <row r="105" ht="15" customHeight="1" spans="1:12">
      <c r="A105" s="24" t="s">
        <v>351</v>
      </c>
      <c r="D105" s="43"/>
      <c r="E105" s="43"/>
      <c r="F105" s="43"/>
      <c r="G105" s="43"/>
      <c r="H105" s="43"/>
      <c r="I105" s="43"/>
      <c r="J105" s="43"/>
      <c r="K105" s="43"/>
      <c r="L105" s="43"/>
    </row>
    <row r="106" ht="45" customHeight="1" spans="1:1">
      <c r="A106" s="26" t="s">
        <v>352</v>
      </c>
    </row>
    <row r="107" ht="28.5" customHeight="1" spans="1:12">
      <c r="A107" s="27" t="s">
        <v>446</v>
      </c>
      <c r="B107" s="28"/>
      <c r="C107" s="28"/>
      <c r="D107" s="28"/>
      <c r="E107" s="28"/>
      <c r="F107" s="28"/>
      <c r="G107" s="27" t="s">
        <v>41</v>
      </c>
      <c r="H107" s="28"/>
      <c r="I107" s="28"/>
      <c r="J107" s="29" t="s">
        <v>447</v>
      </c>
      <c r="K107" s="28"/>
      <c r="L107" s="28"/>
    </row>
    <row r="108" ht="18" customHeight="1" spans="1:12">
      <c r="A108" s="30" t="s">
        <v>354</v>
      </c>
      <c r="B108" s="30" t="s">
        <v>355</v>
      </c>
      <c r="C108" s="30" t="s">
        <v>356</v>
      </c>
      <c r="D108" s="30" t="s">
        <v>118</v>
      </c>
      <c r="E108" s="30" t="s">
        <v>357</v>
      </c>
      <c r="F108" s="30" t="s">
        <v>358</v>
      </c>
      <c r="G108" s="37"/>
      <c r="H108" s="37"/>
      <c r="I108" s="37"/>
      <c r="J108" s="37"/>
      <c r="K108" s="37"/>
      <c r="L108" s="31" t="s">
        <v>359</v>
      </c>
    </row>
    <row r="109" ht="40.25" customHeight="1" spans="1:12">
      <c r="A109" s="44"/>
      <c r="B109" s="44"/>
      <c r="C109" s="44"/>
      <c r="D109" s="44"/>
      <c r="E109" s="44"/>
      <c r="F109" s="30" t="s">
        <v>123</v>
      </c>
      <c r="G109" s="30" t="s">
        <v>360</v>
      </c>
      <c r="H109" s="30" t="s">
        <v>124</v>
      </c>
      <c r="I109" s="30" t="s">
        <v>361</v>
      </c>
      <c r="J109" s="30" t="s">
        <v>362</v>
      </c>
      <c r="K109" s="31" t="s">
        <v>363</v>
      </c>
      <c r="L109" s="46"/>
    </row>
    <row r="110" ht="18" customHeight="1" spans="1:12">
      <c r="A110" s="30"/>
      <c r="B110" s="32" t="s">
        <v>121</v>
      </c>
      <c r="C110" s="32" t="s">
        <v>279</v>
      </c>
      <c r="D110" s="30" t="s">
        <v>272</v>
      </c>
      <c r="E110" s="45" t="s">
        <v>30</v>
      </c>
      <c r="F110" s="34"/>
      <c r="G110" s="34">
        <v>500</v>
      </c>
      <c r="H110" s="34"/>
      <c r="I110" s="34"/>
      <c r="J110" s="34"/>
      <c r="K110" s="34">
        <v>500</v>
      </c>
      <c r="L110" s="47">
        <v>500</v>
      </c>
    </row>
    <row r="111" ht="18" customHeight="1" spans="1:12">
      <c r="A111" s="30" t="s">
        <v>281</v>
      </c>
      <c r="B111" s="32" t="s">
        <v>282</v>
      </c>
      <c r="C111" s="32" t="s">
        <v>283</v>
      </c>
      <c r="D111" s="30" t="s">
        <v>272</v>
      </c>
      <c r="E111" s="45" t="s">
        <v>30</v>
      </c>
      <c r="F111" s="34"/>
      <c r="G111" s="34">
        <v>1000</v>
      </c>
      <c r="H111" s="34"/>
      <c r="I111" s="34"/>
      <c r="J111" s="34"/>
      <c r="K111" s="34">
        <v>1000</v>
      </c>
      <c r="L111" s="47">
        <v>1000</v>
      </c>
    </row>
    <row r="112" ht="18" customHeight="1" spans="1:12">
      <c r="A112" s="30"/>
      <c r="B112" s="32" t="s">
        <v>121</v>
      </c>
      <c r="C112" s="32" t="s">
        <v>283</v>
      </c>
      <c r="D112" s="30" t="s">
        <v>272</v>
      </c>
      <c r="E112" s="45" t="s">
        <v>30</v>
      </c>
      <c r="F112" s="34"/>
      <c r="G112" s="34">
        <v>1000</v>
      </c>
      <c r="H112" s="34"/>
      <c r="I112" s="34"/>
      <c r="J112" s="34"/>
      <c r="K112" s="34">
        <v>1000</v>
      </c>
      <c r="L112" s="47">
        <v>1000</v>
      </c>
    </row>
    <row r="113" ht="18" customHeight="1" spans="1:12">
      <c r="A113" s="30" t="s">
        <v>285</v>
      </c>
      <c r="B113" s="32" t="s">
        <v>286</v>
      </c>
      <c r="C113" s="32" t="s">
        <v>141</v>
      </c>
      <c r="D113" s="30" t="s">
        <v>134</v>
      </c>
      <c r="E113" s="45" t="s">
        <v>287</v>
      </c>
      <c r="F113" s="34">
        <v>9.12</v>
      </c>
      <c r="G113" s="34"/>
      <c r="H113" s="34"/>
      <c r="I113" s="34">
        <v>1.25</v>
      </c>
      <c r="J113" s="34">
        <v>0.63</v>
      </c>
      <c r="K113" s="34">
        <v>11</v>
      </c>
      <c r="L113" s="47">
        <v>1092.3</v>
      </c>
    </row>
    <row r="114" ht="18" customHeight="1" spans="1:12">
      <c r="A114" s="30"/>
      <c r="B114" s="32" t="s">
        <v>368</v>
      </c>
      <c r="C114" s="32" t="s">
        <v>369</v>
      </c>
      <c r="D114" s="30" t="s">
        <v>134</v>
      </c>
      <c r="E114" s="45" t="s">
        <v>448</v>
      </c>
      <c r="F114" s="34">
        <v>9.12</v>
      </c>
      <c r="G114" s="34"/>
      <c r="H114" s="34"/>
      <c r="I114" s="34">
        <v>1.25</v>
      </c>
      <c r="J114" s="34">
        <v>0.63</v>
      </c>
      <c r="K114" s="34">
        <v>11</v>
      </c>
      <c r="L114" s="47">
        <v>1092.3</v>
      </c>
    </row>
    <row r="115" ht="18" customHeight="1" spans="1:12">
      <c r="A115" s="30" t="s">
        <v>288</v>
      </c>
      <c r="B115" s="32" t="s">
        <v>289</v>
      </c>
      <c r="C115" s="32" t="s">
        <v>221</v>
      </c>
      <c r="D115" s="30" t="s">
        <v>134</v>
      </c>
      <c r="E115" s="45" t="s">
        <v>290</v>
      </c>
      <c r="F115" s="34">
        <v>20.2</v>
      </c>
      <c r="G115" s="34">
        <v>4.76</v>
      </c>
      <c r="H115" s="34"/>
      <c r="I115" s="34">
        <v>2.78</v>
      </c>
      <c r="J115" s="34">
        <v>1.4</v>
      </c>
      <c r="K115" s="34">
        <v>29.14</v>
      </c>
      <c r="L115" s="47">
        <v>168.72</v>
      </c>
    </row>
    <row r="116" ht="28.5" customHeight="1" spans="1:12">
      <c r="A116" s="30"/>
      <c r="B116" s="32" t="s">
        <v>414</v>
      </c>
      <c r="C116" s="32" t="s">
        <v>415</v>
      </c>
      <c r="D116" s="30" t="s">
        <v>134</v>
      </c>
      <c r="E116" s="45" t="s">
        <v>290</v>
      </c>
      <c r="F116" s="34">
        <v>9.93</v>
      </c>
      <c r="G116" s="34">
        <v>2.76</v>
      </c>
      <c r="H116" s="34"/>
      <c r="I116" s="34">
        <v>1.36</v>
      </c>
      <c r="J116" s="34">
        <v>0.69</v>
      </c>
      <c r="K116" s="34">
        <v>14.74</v>
      </c>
      <c r="L116" s="47">
        <v>85.34</v>
      </c>
    </row>
    <row r="117" ht="18" customHeight="1" spans="1:12">
      <c r="A117" s="30"/>
      <c r="B117" s="32" t="s">
        <v>416</v>
      </c>
      <c r="C117" s="32" t="s">
        <v>417</v>
      </c>
      <c r="D117" s="30" t="s">
        <v>134</v>
      </c>
      <c r="E117" s="45" t="s">
        <v>290</v>
      </c>
      <c r="F117" s="34">
        <v>3.97</v>
      </c>
      <c r="G117" s="34">
        <v>1.45</v>
      </c>
      <c r="H117" s="34"/>
      <c r="I117" s="34">
        <v>0.55</v>
      </c>
      <c r="J117" s="34">
        <v>0.27</v>
      </c>
      <c r="K117" s="34">
        <v>6.24</v>
      </c>
      <c r="L117" s="47">
        <v>36.13</v>
      </c>
    </row>
    <row r="118" ht="28.5" customHeight="1" spans="1:12">
      <c r="A118" s="30"/>
      <c r="B118" s="32" t="s">
        <v>418</v>
      </c>
      <c r="C118" s="32" t="s">
        <v>419</v>
      </c>
      <c r="D118" s="30" t="s">
        <v>134</v>
      </c>
      <c r="E118" s="45" t="s">
        <v>290</v>
      </c>
      <c r="F118" s="34">
        <v>6.3</v>
      </c>
      <c r="G118" s="34">
        <v>0.55</v>
      </c>
      <c r="H118" s="34"/>
      <c r="I118" s="34">
        <v>0.87</v>
      </c>
      <c r="J118" s="34">
        <v>0.44</v>
      </c>
      <c r="K118" s="34">
        <v>8.16</v>
      </c>
      <c r="L118" s="47">
        <v>47.25</v>
      </c>
    </row>
    <row r="119" ht="18" customHeight="1" spans="1:12">
      <c r="A119" s="30" t="s">
        <v>130</v>
      </c>
      <c r="B119" s="32" t="s">
        <v>291</v>
      </c>
      <c r="C119" s="32" t="s">
        <v>230</v>
      </c>
      <c r="D119" s="30" t="s">
        <v>134</v>
      </c>
      <c r="E119" s="45" t="s">
        <v>293</v>
      </c>
      <c r="F119" s="34">
        <v>27.07</v>
      </c>
      <c r="G119" s="34">
        <v>47.02</v>
      </c>
      <c r="H119" s="34"/>
      <c r="I119" s="34">
        <v>3.72</v>
      </c>
      <c r="J119" s="34">
        <v>1.87</v>
      </c>
      <c r="K119" s="34">
        <v>79.68</v>
      </c>
      <c r="L119" s="47">
        <v>7450.88</v>
      </c>
    </row>
    <row r="120" ht="28.5" customHeight="1" spans="1:12">
      <c r="A120" s="30"/>
      <c r="B120" s="32" t="s">
        <v>423</v>
      </c>
      <c r="C120" s="32" t="s">
        <v>424</v>
      </c>
      <c r="D120" s="30" t="s">
        <v>134</v>
      </c>
      <c r="E120" s="45" t="s">
        <v>293</v>
      </c>
      <c r="F120" s="34">
        <v>19.46</v>
      </c>
      <c r="G120" s="34">
        <v>19.97</v>
      </c>
      <c r="H120" s="34"/>
      <c r="I120" s="34">
        <v>2.67</v>
      </c>
      <c r="J120" s="34">
        <v>1.34</v>
      </c>
      <c r="K120" s="34">
        <v>43.44</v>
      </c>
      <c r="L120" s="47">
        <v>4062.07</v>
      </c>
    </row>
    <row r="121" ht="28.5" customHeight="1" spans="1:12">
      <c r="A121" s="30"/>
      <c r="B121" s="32" t="s">
        <v>449</v>
      </c>
      <c r="C121" s="32" t="s">
        <v>450</v>
      </c>
      <c r="D121" s="30" t="s">
        <v>134</v>
      </c>
      <c r="E121" s="45" t="s">
        <v>293</v>
      </c>
      <c r="F121" s="34">
        <v>7.61</v>
      </c>
      <c r="G121" s="34">
        <v>27.05</v>
      </c>
      <c r="H121" s="34"/>
      <c r="I121" s="34">
        <v>1.05</v>
      </c>
      <c r="J121" s="34">
        <v>0.53</v>
      </c>
      <c r="K121" s="34">
        <v>36.24</v>
      </c>
      <c r="L121" s="47">
        <v>3388.8</v>
      </c>
    </row>
    <row r="122" ht="18" customHeight="1" spans="1:12">
      <c r="A122" s="30" t="s">
        <v>295</v>
      </c>
      <c r="B122" s="32" t="s">
        <v>296</v>
      </c>
      <c r="C122" s="32" t="s">
        <v>297</v>
      </c>
      <c r="D122" s="30" t="s">
        <v>134</v>
      </c>
      <c r="E122" s="45" t="s">
        <v>299</v>
      </c>
      <c r="F122" s="34">
        <v>57.48</v>
      </c>
      <c r="G122" s="34">
        <v>92.08</v>
      </c>
      <c r="H122" s="34"/>
      <c r="I122" s="34">
        <v>7.9</v>
      </c>
      <c r="J122" s="34">
        <v>3.97</v>
      </c>
      <c r="K122" s="34">
        <v>161.43</v>
      </c>
      <c r="L122" s="47">
        <v>17237.5</v>
      </c>
    </row>
    <row r="123" ht="40.5" customHeight="1" spans="1:12">
      <c r="A123" s="30"/>
      <c r="B123" s="32" t="s">
        <v>451</v>
      </c>
      <c r="C123" s="32" t="s">
        <v>452</v>
      </c>
      <c r="D123" s="30" t="s">
        <v>134</v>
      </c>
      <c r="E123" s="45" t="s">
        <v>299</v>
      </c>
      <c r="F123" s="34">
        <v>10.92</v>
      </c>
      <c r="G123" s="34">
        <v>7.83</v>
      </c>
      <c r="H123" s="34"/>
      <c r="I123" s="34">
        <v>1.5</v>
      </c>
      <c r="J123" s="34">
        <v>0.75</v>
      </c>
      <c r="K123" s="34">
        <v>21</v>
      </c>
      <c r="L123" s="47">
        <v>2242.38</v>
      </c>
    </row>
    <row r="124" ht="18" customHeight="1" spans="1:12">
      <c r="A124" s="30"/>
      <c r="B124" s="32" t="s">
        <v>453</v>
      </c>
      <c r="C124" s="32" t="s">
        <v>454</v>
      </c>
      <c r="D124" s="30" t="s">
        <v>134</v>
      </c>
      <c r="E124" s="45" t="s">
        <v>299</v>
      </c>
      <c r="F124" s="34">
        <v>46.56</v>
      </c>
      <c r="G124" s="34">
        <v>84.25</v>
      </c>
      <c r="H124" s="34"/>
      <c r="I124" s="34">
        <v>6.4</v>
      </c>
      <c r="J124" s="34">
        <v>3.22</v>
      </c>
      <c r="K124" s="34">
        <v>140.43</v>
      </c>
      <c r="L124" s="47">
        <v>14995.12</v>
      </c>
    </row>
    <row r="125" ht="18" customHeight="1" spans="1:12">
      <c r="A125" s="30" t="s">
        <v>300</v>
      </c>
      <c r="B125" s="32" t="s">
        <v>301</v>
      </c>
      <c r="C125" s="32" t="s">
        <v>302</v>
      </c>
      <c r="D125" s="30" t="s">
        <v>134</v>
      </c>
      <c r="E125" s="45" t="s">
        <v>299</v>
      </c>
      <c r="F125" s="34"/>
      <c r="G125" s="34">
        <v>27.34</v>
      </c>
      <c r="H125" s="34"/>
      <c r="I125" s="34"/>
      <c r="J125" s="34"/>
      <c r="K125" s="34">
        <v>27.34</v>
      </c>
      <c r="L125" s="47">
        <v>2919.37</v>
      </c>
    </row>
    <row r="126" ht="18" customHeight="1" spans="1:12">
      <c r="A126" s="30"/>
      <c r="B126" s="32" t="s">
        <v>121</v>
      </c>
      <c r="C126" s="32" t="s">
        <v>302</v>
      </c>
      <c r="D126" s="30" t="s">
        <v>134</v>
      </c>
      <c r="E126" s="45" t="s">
        <v>299</v>
      </c>
      <c r="F126" s="34"/>
      <c r="G126" s="34">
        <v>27.34</v>
      </c>
      <c r="H126" s="34"/>
      <c r="I126" s="34"/>
      <c r="J126" s="34"/>
      <c r="K126" s="34">
        <v>27.34</v>
      </c>
      <c r="L126" s="47">
        <v>2919.37</v>
      </c>
    </row>
    <row r="127" ht="18" customHeight="1" spans="1:12">
      <c r="A127" s="30" t="s">
        <v>304</v>
      </c>
      <c r="B127" s="32" t="s">
        <v>305</v>
      </c>
      <c r="C127" s="32" t="s">
        <v>306</v>
      </c>
      <c r="D127" s="30" t="s">
        <v>308</v>
      </c>
      <c r="E127" s="45" t="s">
        <v>309</v>
      </c>
      <c r="F127" s="34">
        <v>27.66</v>
      </c>
      <c r="G127" s="34">
        <v>21.91</v>
      </c>
      <c r="H127" s="34">
        <v>0.01</v>
      </c>
      <c r="I127" s="34">
        <v>3.8</v>
      </c>
      <c r="J127" s="34">
        <v>1.92</v>
      </c>
      <c r="K127" s="34">
        <v>55.3</v>
      </c>
      <c r="L127" s="47">
        <v>555.21</v>
      </c>
    </row>
    <row r="128" ht="28.5" customHeight="1" spans="1:12">
      <c r="A128" s="30"/>
      <c r="B128" s="32" t="s">
        <v>455</v>
      </c>
      <c r="C128" s="32" t="s">
        <v>456</v>
      </c>
      <c r="D128" s="30" t="s">
        <v>134</v>
      </c>
      <c r="E128" s="45" t="s">
        <v>457</v>
      </c>
      <c r="F128" s="34">
        <v>44.14</v>
      </c>
      <c r="G128" s="34">
        <v>36.57</v>
      </c>
      <c r="H128" s="34">
        <v>0.03</v>
      </c>
      <c r="I128" s="34">
        <v>6.07</v>
      </c>
      <c r="J128" s="34">
        <v>3.05</v>
      </c>
      <c r="K128" s="34">
        <v>89.86</v>
      </c>
      <c r="L128" s="47">
        <v>360.88</v>
      </c>
    </row>
    <row r="129" ht="28.5" customHeight="1" spans="1:12">
      <c r="A129" s="30"/>
      <c r="B129" s="32" t="s">
        <v>458</v>
      </c>
      <c r="C129" s="32" t="s">
        <v>459</v>
      </c>
      <c r="D129" s="30" t="s">
        <v>134</v>
      </c>
      <c r="E129" s="45" t="s">
        <v>457</v>
      </c>
      <c r="F129" s="34">
        <v>10.5</v>
      </c>
      <c r="G129" s="34">
        <v>15.34</v>
      </c>
      <c r="H129" s="34"/>
      <c r="I129" s="34">
        <v>1.44</v>
      </c>
      <c r="J129" s="34">
        <v>0.73</v>
      </c>
      <c r="K129" s="34">
        <v>28.01</v>
      </c>
      <c r="L129" s="47">
        <v>112.49</v>
      </c>
    </row>
    <row r="130" ht="40.5" customHeight="1" spans="1:12">
      <c r="A130" s="30"/>
      <c r="B130" s="32" t="s">
        <v>460</v>
      </c>
      <c r="C130" s="32" t="s">
        <v>461</v>
      </c>
      <c r="D130" s="30" t="s">
        <v>134</v>
      </c>
      <c r="E130" s="45" t="s">
        <v>457</v>
      </c>
      <c r="F130" s="34">
        <v>8.21</v>
      </c>
      <c r="G130" s="34">
        <v>2.32</v>
      </c>
      <c r="H130" s="34"/>
      <c r="I130" s="34">
        <v>1.13</v>
      </c>
      <c r="J130" s="34">
        <v>0.57</v>
      </c>
      <c r="K130" s="34">
        <v>12.23</v>
      </c>
      <c r="L130" s="47">
        <v>49.12</v>
      </c>
    </row>
    <row r="131" ht="28.5" customHeight="1" spans="1:12">
      <c r="A131" s="30"/>
      <c r="B131" s="32" t="s">
        <v>418</v>
      </c>
      <c r="C131" s="32" t="s">
        <v>419</v>
      </c>
      <c r="D131" s="30" t="s">
        <v>134</v>
      </c>
      <c r="E131" s="45" t="s">
        <v>457</v>
      </c>
      <c r="F131" s="34">
        <v>6.3</v>
      </c>
      <c r="G131" s="34">
        <v>0.55</v>
      </c>
      <c r="H131" s="34"/>
      <c r="I131" s="34">
        <v>0.87</v>
      </c>
      <c r="J131" s="34">
        <v>0.44</v>
      </c>
      <c r="K131" s="34">
        <v>8.16</v>
      </c>
      <c r="L131" s="47">
        <v>32.77</v>
      </c>
    </row>
    <row r="132" ht="18" customHeight="1" spans="1:12">
      <c r="A132" s="30" t="s">
        <v>310</v>
      </c>
      <c r="B132" s="32" t="s">
        <v>311</v>
      </c>
      <c r="C132" s="32" t="s">
        <v>312</v>
      </c>
      <c r="D132" s="30" t="s">
        <v>308</v>
      </c>
      <c r="E132" s="45" t="s">
        <v>314</v>
      </c>
      <c r="F132" s="34">
        <v>0.47</v>
      </c>
      <c r="G132" s="34">
        <v>7.73</v>
      </c>
      <c r="H132" s="34"/>
      <c r="I132" s="34">
        <v>0.06</v>
      </c>
      <c r="J132" s="34">
        <v>0.03</v>
      </c>
      <c r="K132" s="34">
        <v>8.29</v>
      </c>
      <c r="L132" s="47">
        <v>209.24</v>
      </c>
    </row>
    <row r="133" ht="18" customHeight="1" spans="1:12">
      <c r="A133" s="30"/>
      <c r="B133" s="32" t="s">
        <v>462</v>
      </c>
      <c r="C133" s="32" t="s">
        <v>463</v>
      </c>
      <c r="D133" s="30" t="s">
        <v>134</v>
      </c>
      <c r="E133" s="45" t="s">
        <v>464</v>
      </c>
      <c r="F133" s="34">
        <v>9</v>
      </c>
      <c r="G133" s="34">
        <v>22.09</v>
      </c>
      <c r="H133" s="34"/>
      <c r="I133" s="34">
        <v>1.24</v>
      </c>
      <c r="J133" s="34">
        <v>0.62</v>
      </c>
      <c r="K133" s="34">
        <v>32.95</v>
      </c>
      <c r="L133" s="47">
        <v>16.63</v>
      </c>
    </row>
    <row r="134" ht="28.5" customHeight="1" spans="1:12">
      <c r="A134" s="30"/>
      <c r="B134" s="32" t="s">
        <v>465</v>
      </c>
      <c r="C134" s="32" t="s">
        <v>466</v>
      </c>
      <c r="D134" s="30" t="s">
        <v>134</v>
      </c>
      <c r="E134" s="45" t="s">
        <v>464</v>
      </c>
      <c r="F134" s="34">
        <v>14.27</v>
      </c>
      <c r="G134" s="34">
        <v>364.33</v>
      </c>
      <c r="H134" s="34"/>
      <c r="I134" s="34">
        <v>1.96</v>
      </c>
      <c r="J134" s="34">
        <v>0.99</v>
      </c>
      <c r="K134" s="34">
        <v>381.55</v>
      </c>
      <c r="L134" s="47">
        <v>192.61</v>
      </c>
    </row>
    <row r="135" ht="18" customHeight="1" spans="1:12">
      <c r="A135" s="30" t="s">
        <v>315</v>
      </c>
      <c r="B135" s="32" t="s">
        <v>316</v>
      </c>
      <c r="C135" s="32" t="s">
        <v>317</v>
      </c>
      <c r="D135" s="30" t="s">
        <v>134</v>
      </c>
      <c r="E135" s="45" t="s">
        <v>247</v>
      </c>
      <c r="F135" s="34">
        <v>23.27</v>
      </c>
      <c r="G135" s="34">
        <v>386.42</v>
      </c>
      <c r="H135" s="34"/>
      <c r="I135" s="34">
        <v>3.2</v>
      </c>
      <c r="J135" s="34">
        <v>1.61</v>
      </c>
      <c r="K135" s="34">
        <v>414.5</v>
      </c>
      <c r="L135" s="47">
        <v>1757.48</v>
      </c>
    </row>
    <row r="136" ht="18" customHeight="1" spans="1:12">
      <c r="A136" s="39"/>
      <c r="B136" s="49" t="s">
        <v>462</v>
      </c>
      <c r="C136" s="49" t="s">
        <v>463</v>
      </c>
      <c r="D136" s="39" t="s">
        <v>134</v>
      </c>
      <c r="E136" s="50" t="s">
        <v>247</v>
      </c>
      <c r="F136" s="41">
        <v>9</v>
      </c>
      <c r="G136" s="41">
        <v>22.09</v>
      </c>
      <c r="H136" s="41"/>
      <c r="I136" s="41">
        <v>1.24</v>
      </c>
      <c r="J136" s="41">
        <v>0.62</v>
      </c>
      <c r="K136" s="41">
        <v>32.95</v>
      </c>
      <c r="L136" s="48">
        <v>139.71</v>
      </c>
    </row>
    <row r="137" ht="5.5" customHeight="1"/>
    <row r="138" ht="18" customHeight="1" spans="1:1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</row>
    <row r="139" ht="0.5" customHeight="1"/>
    <row r="140" ht="15" customHeight="1" spans="1:12">
      <c r="A140" s="24" t="s">
        <v>351</v>
      </c>
      <c r="D140" s="43"/>
      <c r="E140" s="43"/>
      <c r="F140" s="43"/>
      <c r="G140" s="43"/>
      <c r="H140" s="43"/>
      <c r="I140" s="43"/>
      <c r="J140" s="43"/>
      <c r="K140" s="43"/>
      <c r="L140" s="43"/>
    </row>
    <row r="141" ht="45" customHeight="1" spans="1:1">
      <c r="A141" s="26" t="s">
        <v>352</v>
      </c>
    </row>
    <row r="142" ht="28.5" customHeight="1" spans="1:12">
      <c r="A142" s="27" t="s">
        <v>446</v>
      </c>
      <c r="B142" s="28"/>
      <c r="C142" s="28"/>
      <c r="D142" s="28"/>
      <c r="E142" s="28"/>
      <c r="F142" s="28"/>
      <c r="G142" s="27" t="s">
        <v>41</v>
      </c>
      <c r="H142" s="28"/>
      <c r="I142" s="28"/>
      <c r="J142" s="29" t="s">
        <v>467</v>
      </c>
      <c r="K142" s="28"/>
      <c r="L142" s="28"/>
    </row>
    <row r="143" ht="18" customHeight="1" spans="1:12">
      <c r="A143" s="30" t="s">
        <v>354</v>
      </c>
      <c r="B143" s="30" t="s">
        <v>355</v>
      </c>
      <c r="C143" s="30" t="s">
        <v>356</v>
      </c>
      <c r="D143" s="30" t="s">
        <v>118</v>
      </c>
      <c r="E143" s="30" t="s">
        <v>357</v>
      </c>
      <c r="F143" s="30" t="s">
        <v>358</v>
      </c>
      <c r="G143" s="37"/>
      <c r="H143" s="37"/>
      <c r="I143" s="37"/>
      <c r="J143" s="37"/>
      <c r="K143" s="37"/>
      <c r="L143" s="31" t="s">
        <v>359</v>
      </c>
    </row>
    <row r="144" ht="40.25" customHeight="1" spans="1:12">
      <c r="A144" s="44"/>
      <c r="B144" s="44"/>
      <c r="C144" s="44"/>
      <c r="D144" s="44"/>
      <c r="E144" s="44"/>
      <c r="F144" s="30" t="s">
        <v>123</v>
      </c>
      <c r="G144" s="30" t="s">
        <v>360</v>
      </c>
      <c r="H144" s="30" t="s">
        <v>124</v>
      </c>
      <c r="I144" s="30" t="s">
        <v>361</v>
      </c>
      <c r="J144" s="30" t="s">
        <v>362</v>
      </c>
      <c r="K144" s="31" t="s">
        <v>363</v>
      </c>
      <c r="L144" s="46"/>
    </row>
    <row r="145" ht="28.5" customHeight="1" spans="1:12">
      <c r="A145" s="30"/>
      <c r="B145" s="32" t="s">
        <v>465</v>
      </c>
      <c r="C145" s="32" t="s">
        <v>466</v>
      </c>
      <c r="D145" s="30" t="s">
        <v>134</v>
      </c>
      <c r="E145" s="45" t="s">
        <v>247</v>
      </c>
      <c r="F145" s="34">
        <v>14.27</v>
      </c>
      <c r="G145" s="34">
        <v>364.33</v>
      </c>
      <c r="H145" s="34"/>
      <c r="I145" s="34">
        <v>1.96</v>
      </c>
      <c r="J145" s="34">
        <v>0.99</v>
      </c>
      <c r="K145" s="34">
        <v>381.55</v>
      </c>
      <c r="L145" s="47">
        <v>1617.77</v>
      </c>
    </row>
    <row r="146" ht="18" customHeight="1" spans="1:12">
      <c r="A146" s="30" t="s">
        <v>319</v>
      </c>
      <c r="B146" s="32" t="s">
        <v>320</v>
      </c>
      <c r="C146" s="32" t="s">
        <v>321</v>
      </c>
      <c r="D146" s="30" t="s">
        <v>134</v>
      </c>
      <c r="E146" s="45" t="s">
        <v>323</v>
      </c>
      <c r="F146" s="34">
        <v>10.01</v>
      </c>
      <c r="G146" s="34">
        <v>93.23</v>
      </c>
      <c r="H146" s="34"/>
      <c r="I146" s="34">
        <v>1.38</v>
      </c>
      <c r="J146" s="34">
        <v>0.69</v>
      </c>
      <c r="K146" s="34">
        <v>105.31</v>
      </c>
      <c r="L146" s="47">
        <v>842.48</v>
      </c>
    </row>
    <row r="147" ht="18" customHeight="1" spans="1:12">
      <c r="A147" s="30"/>
      <c r="B147" s="32" t="s">
        <v>468</v>
      </c>
      <c r="C147" s="32" t="s">
        <v>469</v>
      </c>
      <c r="D147" s="30" t="s">
        <v>134</v>
      </c>
      <c r="E147" s="45" t="s">
        <v>159</v>
      </c>
      <c r="F147" s="34">
        <v>10.01</v>
      </c>
      <c r="G147" s="34">
        <v>93.23</v>
      </c>
      <c r="H147" s="34"/>
      <c r="I147" s="34">
        <v>1.38</v>
      </c>
      <c r="J147" s="34">
        <v>0.69</v>
      </c>
      <c r="K147" s="34">
        <v>105.31</v>
      </c>
      <c r="L147" s="47">
        <v>842.48</v>
      </c>
    </row>
    <row r="148" ht="18" customHeight="1" spans="1:12">
      <c r="A148" s="30" t="s">
        <v>324</v>
      </c>
      <c r="B148" s="32" t="s">
        <v>325</v>
      </c>
      <c r="C148" s="32" t="s">
        <v>326</v>
      </c>
      <c r="D148" s="30" t="s">
        <v>308</v>
      </c>
      <c r="E148" s="45" t="s">
        <v>328</v>
      </c>
      <c r="F148" s="34"/>
      <c r="G148" s="34">
        <v>180</v>
      </c>
      <c r="H148" s="34"/>
      <c r="I148" s="34"/>
      <c r="J148" s="34"/>
      <c r="K148" s="34">
        <v>180</v>
      </c>
      <c r="L148" s="47">
        <v>1836</v>
      </c>
    </row>
    <row r="149" ht="18" customHeight="1" spans="1:12">
      <c r="A149" s="30"/>
      <c r="B149" s="32" t="s">
        <v>121</v>
      </c>
      <c r="C149" s="32" t="s">
        <v>326</v>
      </c>
      <c r="D149" s="30" t="s">
        <v>308</v>
      </c>
      <c r="E149" s="45" t="s">
        <v>470</v>
      </c>
      <c r="F149" s="34"/>
      <c r="G149" s="34">
        <v>180</v>
      </c>
      <c r="H149" s="34"/>
      <c r="I149" s="34"/>
      <c r="J149" s="34"/>
      <c r="K149" s="34">
        <v>180</v>
      </c>
      <c r="L149" s="47">
        <v>1836</v>
      </c>
    </row>
    <row r="150" ht="18" customHeight="1" spans="1:12">
      <c r="A150" s="30" t="s">
        <v>329</v>
      </c>
      <c r="B150" s="32" t="s">
        <v>330</v>
      </c>
      <c r="C150" s="32" t="s">
        <v>331</v>
      </c>
      <c r="D150" s="30" t="s">
        <v>333</v>
      </c>
      <c r="E150" s="45" t="s">
        <v>30</v>
      </c>
      <c r="F150" s="34"/>
      <c r="G150" s="34">
        <v>1600</v>
      </c>
      <c r="H150" s="34"/>
      <c r="I150" s="34"/>
      <c r="J150" s="34"/>
      <c r="K150" s="34">
        <v>1600</v>
      </c>
      <c r="L150" s="47">
        <v>1600</v>
      </c>
    </row>
    <row r="151" ht="18" customHeight="1" spans="1:12">
      <c r="A151" s="30"/>
      <c r="B151" s="32" t="s">
        <v>121</v>
      </c>
      <c r="C151" s="32" t="s">
        <v>331</v>
      </c>
      <c r="D151" s="30" t="s">
        <v>333</v>
      </c>
      <c r="E151" s="45" t="s">
        <v>30</v>
      </c>
      <c r="F151" s="34"/>
      <c r="G151" s="34">
        <v>1600</v>
      </c>
      <c r="H151" s="34"/>
      <c r="I151" s="34"/>
      <c r="J151" s="34"/>
      <c r="K151" s="34">
        <v>1600</v>
      </c>
      <c r="L151" s="47">
        <v>1600</v>
      </c>
    </row>
    <row r="152" ht="18" customHeight="1" spans="1:12">
      <c r="A152" s="30" t="s">
        <v>334</v>
      </c>
      <c r="B152" s="32" t="s">
        <v>335</v>
      </c>
      <c r="C152" s="32" t="s">
        <v>336</v>
      </c>
      <c r="D152" s="30" t="s">
        <v>333</v>
      </c>
      <c r="E152" s="45" t="s">
        <v>338</v>
      </c>
      <c r="F152" s="34"/>
      <c r="G152" s="34">
        <v>600</v>
      </c>
      <c r="H152" s="34"/>
      <c r="I152" s="34"/>
      <c r="J152" s="34"/>
      <c r="K152" s="34">
        <v>600</v>
      </c>
      <c r="L152" s="47">
        <v>30000</v>
      </c>
    </row>
    <row r="153" ht="18" customHeight="1" spans="1:12">
      <c r="A153" s="30"/>
      <c r="B153" s="32" t="s">
        <v>121</v>
      </c>
      <c r="C153" s="32" t="s">
        <v>336</v>
      </c>
      <c r="D153" s="30" t="s">
        <v>333</v>
      </c>
      <c r="E153" s="45" t="s">
        <v>338</v>
      </c>
      <c r="F153" s="34"/>
      <c r="G153" s="34">
        <v>600</v>
      </c>
      <c r="H153" s="34"/>
      <c r="I153" s="34"/>
      <c r="J153" s="34"/>
      <c r="K153" s="34">
        <v>600</v>
      </c>
      <c r="L153" s="47">
        <v>30000</v>
      </c>
    </row>
    <row r="154" ht="18" customHeight="1" spans="1:12">
      <c r="A154" s="30" t="s">
        <v>339</v>
      </c>
      <c r="B154" s="32" t="s">
        <v>340</v>
      </c>
      <c r="C154" s="32" t="s">
        <v>341</v>
      </c>
      <c r="D154" s="30" t="s">
        <v>333</v>
      </c>
      <c r="E154" s="45" t="s">
        <v>343</v>
      </c>
      <c r="F154" s="34"/>
      <c r="G154" s="34">
        <v>300</v>
      </c>
      <c r="H154" s="34"/>
      <c r="I154" s="34"/>
      <c r="J154" s="34"/>
      <c r="K154" s="34">
        <v>300</v>
      </c>
      <c r="L154" s="47">
        <v>30000</v>
      </c>
    </row>
    <row r="155" ht="18" customHeight="1" spans="1:12">
      <c r="A155" s="30"/>
      <c r="B155" s="32" t="s">
        <v>121</v>
      </c>
      <c r="C155" s="32" t="s">
        <v>341</v>
      </c>
      <c r="D155" s="30" t="s">
        <v>333</v>
      </c>
      <c r="E155" s="45" t="s">
        <v>343</v>
      </c>
      <c r="F155" s="34"/>
      <c r="G155" s="34">
        <v>300</v>
      </c>
      <c r="H155" s="34"/>
      <c r="I155" s="34"/>
      <c r="J155" s="34"/>
      <c r="K155" s="34">
        <v>300</v>
      </c>
      <c r="L155" s="47">
        <v>30000</v>
      </c>
    </row>
    <row r="156" ht="18" customHeight="1" spans="1:12">
      <c r="A156" s="30"/>
      <c r="B156" s="32"/>
      <c r="C156" s="32"/>
      <c r="D156" s="30"/>
      <c r="E156" s="45"/>
      <c r="F156" s="34"/>
      <c r="G156" s="34"/>
      <c r="H156" s="34"/>
      <c r="I156" s="34"/>
      <c r="J156" s="34"/>
      <c r="K156" s="34"/>
      <c r="L156" s="47"/>
    </row>
    <row r="157" ht="18" customHeight="1" spans="1:12">
      <c r="A157" s="30"/>
      <c r="B157" s="32"/>
      <c r="C157" s="32"/>
      <c r="D157" s="30"/>
      <c r="E157" s="45"/>
      <c r="F157" s="34"/>
      <c r="G157" s="34"/>
      <c r="H157" s="34"/>
      <c r="I157" s="34"/>
      <c r="J157" s="34"/>
      <c r="K157" s="34"/>
      <c r="L157" s="47"/>
    </row>
    <row r="158" ht="18" customHeight="1" spans="1:12">
      <c r="A158" s="30"/>
      <c r="B158" s="32"/>
      <c r="C158" s="32"/>
      <c r="D158" s="30"/>
      <c r="E158" s="45"/>
      <c r="F158" s="34"/>
      <c r="G158" s="34"/>
      <c r="H158" s="34"/>
      <c r="I158" s="34"/>
      <c r="J158" s="34"/>
      <c r="K158" s="34"/>
      <c r="L158" s="47"/>
    </row>
    <row r="159" ht="18" customHeight="1" spans="1:12">
      <c r="A159" s="30"/>
      <c r="B159" s="32"/>
      <c r="C159" s="32"/>
      <c r="D159" s="30"/>
      <c r="E159" s="45"/>
      <c r="F159" s="34"/>
      <c r="G159" s="34"/>
      <c r="H159" s="34"/>
      <c r="I159" s="34"/>
      <c r="J159" s="34"/>
      <c r="K159" s="34"/>
      <c r="L159" s="47"/>
    </row>
    <row r="160" ht="18" customHeight="1" spans="1:12">
      <c r="A160" s="30"/>
      <c r="B160" s="32"/>
      <c r="C160" s="32"/>
      <c r="D160" s="30"/>
      <c r="E160" s="45"/>
      <c r="F160" s="34"/>
      <c r="G160" s="34"/>
      <c r="H160" s="34"/>
      <c r="I160" s="34"/>
      <c r="J160" s="34"/>
      <c r="K160" s="34"/>
      <c r="L160" s="47"/>
    </row>
    <row r="161" ht="18" customHeight="1" spans="1:12">
      <c r="A161" s="30"/>
      <c r="B161" s="32"/>
      <c r="C161" s="32"/>
      <c r="D161" s="30"/>
      <c r="E161" s="45"/>
      <c r="F161" s="34"/>
      <c r="G161" s="34"/>
      <c r="H161" s="34"/>
      <c r="I161" s="34"/>
      <c r="J161" s="34"/>
      <c r="K161" s="34"/>
      <c r="L161" s="47"/>
    </row>
    <row r="162" ht="18" customHeight="1" spans="1:12">
      <c r="A162" s="30"/>
      <c r="B162" s="32"/>
      <c r="C162" s="32"/>
      <c r="D162" s="30"/>
      <c r="E162" s="45"/>
      <c r="F162" s="34"/>
      <c r="G162" s="34"/>
      <c r="H162" s="34"/>
      <c r="I162" s="34"/>
      <c r="J162" s="34"/>
      <c r="K162" s="34"/>
      <c r="L162" s="47"/>
    </row>
    <row r="163" ht="18" customHeight="1" spans="1:12">
      <c r="A163" s="30"/>
      <c r="B163" s="32"/>
      <c r="C163" s="32"/>
      <c r="D163" s="30"/>
      <c r="E163" s="45"/>
      <c r="F163" s="34"/>
      <c r="G163" s="34"/>
      <c r="H163" s="34"/>
      <c r="I163" s="34"/>
      <c r="J163" s="34"/>
      <c r="K163" s="34"/>
      <c r="L163" s="47"/>
    </row>
    <row r="164" ht="18" customHeight="1" spans="1:12">
      <c r="A164" s="30"/>
      <c r="B164" s="32"/>
      <c r="C164" s="32"/>
      <c r="D164" s="30"/>
      <c r="E164" s="45"/>
      <c r="F164" s="34"/>
      <c r="G164" s="34"/>
      <c r="H164" s="34"/>
      <c r="I164" s="34"/>
      <c r="J164" s="34"/>
      <c r="K164" s="34"/>
      <c r="L164" s="47"/>
    </row>
    <row r="165" ht="18" customHeight="1" spans="1:12">
      <c r="A165" s="30"/>
      <c r="B165" s="32"/>
      <c r="C165" s="32"/>
      <c r="D165" s="30"/>
      <c r="E165" s="45"/>
      <c r="F165" s="34"/>
      <c r="G165" s="34"/>
      <c r="H165" s="34"/>
      <c r="I165" s="34"/>
      <c r="J165" s="34"/>
      <c r="K165" s="34"/>
      <c r="L165" s="47"/>
    </row>
    <row r="166" ht="18" customHeight="1" spans="1:12">
      <c r="A166" s="30"/>
      <c r="B166" s="32"/>
      <c r="C166" s="32"/>
      <c r="D166" s="30"/>
      <c r="E166" s="45"/>
      <c r="F166" s="34"/>
      <c r="G166" s="34"/>
      <c r="H166" s="34"/>
      <c r="I166" s="34"/>
      <c r="J166" s="34"/>
      <c r="K166" s="34"/>
      <c r="L166" s="47"/>
    </row>
    <row r="167" ht="18" customHeight="1" spans="1:12">
      <c r="A167" s="30"/>
      <c r="B167" s="32"/>
      <c r="C167" s="32"/>
      <c r="D167" s="30"/>
      <c r="E167" s="45"/>
      <c r="F167" s="34"/>
      <c r="G167" s="34"/>
      <c r="H167" s="34"/>
      <c r="I167" s="34"/>
      <c r="J167" s="34"/>
      <c r="K167" s="34"/>
      <c r="L167" s="47"/>
    </row>
    <row r="168" ht="18" customHeight="1" spans="1:12">
      <c r="A168" s="30"/>
      <c r="B168" s="32"/>
      <c r="C168" s="32"/>
      <c r="D168" s="30"/>
      <c r="E168" s="45"/>
      <c r="F168" s="34"/>
      <c r="G168" s="34"/>
      <c r="H168" s="34"/>
      <c r="I168" s="34"/>
      <c r="J168" s="34"/>
      <c r="K168" s="34"/>
      <c r="L168" s="47"/>
    </row>
    <row r="169" ht="18" customHeight="1" spans="1:12">
      <c r="A169" s="30"/>
      <c r="B169" s="32"/>
      <c r="C169" s="32"/>
      <c r="D169" s="30"/>
      <c r="E169" s="45"/>
      <c r="F169" s="34"/>
      <c r="G169" s="34"/>
      <c r="H169" s="34"/>
      <c r="I169" s="34"/>
      <c r="J169" s="34"/>
      <c r="K169" s="34"/>
      <c r="L169" s="47"/>
    </row>
    <row r="170" ht="18" customHeight="1" spans="1:12">
      <c r="A170" s="30"/>
      <c r="B170" s="32"/>
      <c r="C170" s="32"/>
      <c r="D170" s="30"/>
      <c r="E170" s="45"/>
      <c r="F170" s="34"/>
      <c r="G170" s="34"/>
      <c r="H170" s="34"/>
      <c r="I170" s="34"/>
      <c r="J170" s="34"/>
      <c r="K170" s="34"/>
      <c r="L170" s="47"/>
    </row>
    <row r="171" ht="18" customHeight="1" spans="1:12">
      <c r="A171" s="30"/>
      <c r="B171" s="32"/>
      <c r="C171" s="32"/>
      <c r="D171" s="30"/>
      <c r="E171" s="45"/>
      <c r="F171" s="34"/>
      <c r="G171" s="34"/>
      <c r="H171" s="34"/>
      <c r="I171" s="34"/>
      <c r="J171" s="34"/>
      <c r="K171" s="34"/>
      <c r="L171" s="47"/>
    </row>
    <row r="172" ht="18" customHeight="1" spans="1:12">
      <c r="A172" s="30"/>
      <c r="B172" s="32"/>
      <c r="C172" s="32"/>
      <c r="D172" s="30"/>
      <c r="E172" s="45"/>
      <c r="F172" s="34"/>
      <c r="G172" s="34"/>
      <c r="H172" s="34"/>
      <c r="I172" s="34"/>
      <c r="J172" s="34"/>
      <c r="K172" s="34"/>
      <c r="L172" s="47"/>
    </row>
    <row r="173" ht="18" customHeight="1" spans="1:12">
      <c r="A173" s="30"/>
      <c r="B173" s="32"/>
      <c r="C173" s="32"/>
      <c r="D173" s="30"/>
      <c r="E173" s="45"/>
      <c r="F173" s="34"/>
      <c r="G173" s="34"/>
      <c r="H173" s="34"/>
      <c r="I173" s="34"/>
      <c r="J173" s="34"/>
      <c r="K173" s="34"/>
      <c r="L173" s="47"/>
    </row>
    <row r="174" ht="18" customHeight="1" spans="1:12">
      <c r="A174" s="30"/>
      <c r="B174" s="32"/>
      <c r="C174" s="32"/>
      <c r="D174" s="30"/>
      <c r="E174" s="45"/>
      <c r="F174" s="34"/>
      <c r="G174" s="34"/>
      <c r="H174" s="34"/>
      <c r="I174" s="34"/>
      <c r="J174" s="34"/>
      <c r="K174" s="34"/>
      <c r="L174" s="47"/>
    </row>
    <row r="175" ht="18" customHeight="1" spans="1:12">
      <c r="A175" s="30"/>
      <c r="B175" s="32"/>
      <c r="C175" s="32"/>
      <c r="D175" s="30"/>
      <c r="E175" s="45"/>
      <c r="F175" s="34"/>
      <c r="G175" s="34"/>
      <c r="H175" s="34"/>
      <c r="I175" s="34"/>
      <c r="J175" s="34"/>
      <c r="K175" s="34"/>
      <c r="L175" s="47"/>
    </row>
    <row r="176" ht="18" customHeight="1" spans="1:12">
      <c r="A176" s="30"/>
      <c r="B176" s="32"/>
      <c r="C176" s="32"/>
      <c r="D176" s="30"/>
      <c r="E176" s="45"/>
      <c r="F176" s="34"/>
      <c r="G176" s="34"/>
      <c r="H176" s="34"/>
      <c r="I176" s="34"/>
      <c r="J176" s="34"/>
      <c r="K176" s="34"/>
      <c r="L176" s="47"/>
    </row>
    <row r="177" ht="18" customHeight="1" spans="1:12">
      <c r="A177" s="39" t="s">
        <v>37</v>
      </c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8">
        <v>338319.06</v>
      </c>
    </row>
    <row r="178" ht="7.5" customHeight="1"/>
    <row r="179" ht="18" customHeight="1" spans="1:1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</row>
  </sheetData>
  <mergeCells count="61">
    <mergeCell ref="A1:C1"/>
    <mergeCell ref="A2:L2"/>
    <mergeCell ref="A3:F3"/>
    <mergeCell ref="G3:I3"/>
    <mergeCell ref="J3:L3"/>
    <mergeCell ref="F4:K4"/>
    <mergeCell ref="A36:C36"/>
    <mergeCell ref="A37:L37"/>
    <mergeCell ref="A38:F38"/>
    <mergeCell ref="G38:I38"/>
    <mergeCell ref="J38:L38"/>
    <mergeCell ref="F39:K39"/>
    <mergeCell ref="A68:C68"/>
    <mergeCell ref="A69:L69"/>
    <mergeCell ref="A70:F70"/>
    <mergeCell ref="G70:I70"/>
    <mergeCell ref="J70:L70"/>
    <mergeCell ref="F71:K71"/>
    <mergeCell ref="A105:C105"/>
    <mergeCell ref="A106:L106"/>
    <mergeCell ref="A107:F107"/>
    <mergeCell ref="G107:I107"/>
    <mergeCell ref="J107:L107"/>
    <mergeCell ref="F108:K108"/>
    <mergeCell ref="A140:C140"/>
    <mergeCell ref="A141:L141"/>
    <mergeCell ref="A142:F142"/>
    <mergeCell ref="G142:I142"/>
    <mergeCell ref="J142:L142"/>
    <mergeCell ref="F143:K143"/>
    <mergeCell ref="A177:K177"/>
    <mergeCell ref="A4:A5"/>
    <mergeCell ref="A39:A40"/>
    <mergeCell ref="A71:A72"/>
    <mergeCell ref="A108:A109"/>
    <mergeCell ref="A143:A144"/>
    <mergeCell ref="B4:B5"/>
    <mergeCell ref="B39:B40"/>
    <mergeCell ref="B71:B72"/>
    <mergeCell ref="B108:B109"/>
    <mergeCell ref="B143:B144"/>
    <mergeCell ref="C4:C5"/>
    <mergeCell ref="C39:C40"/>
    <mergeCell ref="C71:C72"/>
    <mergeCell ref="C108:C109"/>
    <mergeCell ref="C143:C144"/>
    <mergeCell ref="D4:D5"/>
    <mergeCell ref="D39:D40"/>
    <mergeCell ref="D71:D72"/>
    <mergeCell ref="D108:D109"/>
    <mergeCell ref="D143:D144"/>
    <mergeCell ref="E4:E5"/>
    <mergeCell ref="E39:E40"/>
    <mergeCell ref="E71:E72"/>
    <mergeCell ref="E108:E109"/>
    <mergeCell ref="E143:E144"/>
    <mergeCell ref="L4:L5"/>
    <mergeCell ref="L39:L40"/>
    <mergeCell ref="L71:L72"/>
    <mergeCell ref="L108:L109"/>
    <mergeCell ref="L143:L14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4" max="16383" man="1"/>
    <brk id="66" max="16383" man="1"/>
    <brk id="103" max="16383" man="1"/>
    <brk id="1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L36"/>
  <sheetViews>
    <sheetView workbookViewId="0">
      <selection activeCell="A1" sqref="A1:C1"/>
    </sheetView>
  </sheetViews>
  <sheetFormatPr defaultColWidth="9.15238095238095" defaultRowHeight="12.75"/>
  <cols>
    <col min="1" max="1" width="4.80952380952381" customWidth="1"/>
    <col min="2" max="2" width="11.1904761904762" customWidth="1"/>
    <col min="3" max="3" width="18.5142857142857" customWidth="1"/>
    <col min="4" max="4" width="5.6" customWidth="1"/>
    <col min="5" max="5" width="7.31428571428571" customWidth="1"/>
    <col min="6" max="10" width="6.74285714285714" customWidth="1"/>
    <col min="11" max="11" width="6.61904761904762" customWidth="1"/>
    <col min="12" max="12" width="9.37142857142857" customWidth="1"/>
  </cols>
  <sheetData>
    <row r="1" ht="15" customHeight="1" spans="1:12">
      <c r="A1" s="24" t="s">
        <v>351</v>
      </c>
      <c r="D1" s="43"/>
      <c r="E1" s="43"/>
      <c r="F1" s="43"/>
      <c r="G1" s="43"/>
      <c r="H1" s="43"/>
      <c r="I1" s="43"/>
      <c r="J1" s="43"/>
      <c r="K1" s="43"/>
      <c r="L1" s="43"/>
    </row>
    <row r="2" ht="45" customHeight="1" spans="1:1">
      <c r="A2" s="26" t="s">
        <v>352</v>
      </c>
    </row>
    <row r="3" ht="28.5" customHeight="1" spans="1:12">
      <c r="A3" s="27" t="s">
        <v>113</v>
      </c>
      <c r="B3" s="28"/>
      <c r="C3" s="28"/>
      <c r="D3" s="28"/>
      <c r="E3" s="28"/>
      <c r="F3" s="28"/>
      <c r="G3" s="27" t="s">
        <v>41</v>
      </c>
      <c r="H3" s="28"/>
      <c r="I3" s="28"/>
      <c r="J3" s="29" t="s">
        <v>20</v>
      </c>
      <c r="K3" s="28"/>
      <c r="L3" s="28"/>
    </row>
    <row r="4" ht="18" customHeight="1" spans="1:12">
      <c r="A4" s="30" t="s">
        <v>354</v>
      </c>
      <c r="B4" s="30" t="s">
        <v>355</v>
      </c>
      <c r="C4" s="30" t="s">
        <v>356</v>
      </c>
      <c r="D4" s="30" t="s">
        <v>118</v>
      </c>
      <c r="E4" s="30" t="s">
        <v>357</v>
      </c>
      <c r="F4" s="30" t="s">
        <v>358</v>
      </c>
      <c r="G4" s="37"/>
      <c r="H4" s="37"/>
      <c r="I4" s="37"/>
      <c r="J4" s="37"/>
      <c r="K4" s="37"/>
      <c r="L4" s="31" t="s">
        <v>359</v>
      </c>
    </row>
    <row r="5" ht="40.25" customHeight="1" spans="1:12">
      <c r="A5" s="44"/>
      <c r="B5" s="44"/>
      <c r="C5" s="44"/>
      <c r="D5" s="44"/>
      <c r="E5" s="44"/>
      <c r="F5" s="30" t="s">
        <v>123</v>
      </c>
      <c r="G5" s="30" t="s">
        <v>360</v>
      </c>
      <c r="H5" s="30" t="s">
        <v>124</v>
      </c>
      <c r="I5" s="30" t="s">
        <v>361</v>
      </c>
      <c r="J5" s="30" t="s">
        <v>362</v>
      </c>
      <c r="K5" s="31" t="s">
        <v>363</v>
      </c>
      <c r="L5" s="46"/>
    </row>
    <row r="6" ht="18" customHeight="1" spans="1:12">
      <c r="A6" s="30"/>
      <c r="B6" s="32"/>
      <c r="C6" s="32" t="s">
        <v>345</v>
      </c>
      <c r="D6" s="30"/>
      <c r="E6" s="45"/>
      <c r="F6" s="34"/>
      <c r="G6" s="34"/>
      <c r="H6" s="34"/>
      <c r="I6" s="34"/>
      <c r="J6" s="34"/>
      <c r="K6" s="34"/>
      <c r="L6" s="47">
        <v>2905.58</v>
      </c>
    </row>
    <row r="7" ht="18" customHeight="1" spans="1:12">
      <c r="A7" s="30" t="s">
        <v>30</v>
      </c>
      <c r="B7" s="32" t="s">
        <v>347</v>
      </c>
      <c r="C7" s="32" t="s">
        <v>348</v>
      </c>
      <c r="D7" s="30" t="s">
        <v>134</v>
      </c>
      <c r="E7" s="45" t="s">
        <v>223</v>
      </c>
      <c r="F7" s="34">
        <v>5.34</v>
      </c>
      <c r="G7" s="34">
        <v>0.5</v>
      </c>
      <c r="H7" s="34">
        <v>0.48</v>
      </c>
      <c r="I7" s="34">
        <v>0.79</v>
      </c>
      <c r="J7" s="34">
        <v>0.39</v>
      </c>
      <c r="K7" s="34">
        <v>7.5</v>
      </c>
      <c r="L7" s="47">
        <v>2905.58</v>
      </c>
    </row>
    <row r="8" ht="63" customHeight="1" spans="1:12">
      <c r="A8" s="30"/>
      <c r="B8" s="32" t="s">
        <v>471</v>
      </c>
      <c r="C8" s="32" t="s">
        <v>472</v>
      </c>
      <c r="D8" s="30" t="s">
        <v>134</v>
      </c>
      <c r="E8" s="45" t="s">
        <v>223</v>
      </c>
      <c r="F8" s="34">
        <v>5.34</v>
      </c>
      <c r="G8" s="34">
        <v>0.5</v>
      </c>
      <c r="H8" s="34">
        <v>0.48</v>
      </c>
      <c r="I8" s="34">
        <v>0.79</v>
      </c>
      <c r="J8" s="34">
        <v>0.39</v>
      </c>
      <c r="K8" s="34">
        <v>7.5</v>
      </c>
      <c r="L8" s="47">
        <v>2905.58</v>
      </c>
    </row>
    <row r="9" ht="18" customHeight="1" spans="1:12">
      <c r="A9" s="30"/>
      <c r="B9" s="32"/>
      <c r="C9" s="32" t="s">
        <v>267</v>
      </c>
      <c r="D9" s="30"/>
      <c r="E9" s="45"/>
      <c r="F9" s="34"/>
      <c r="G9" s="34"/>
      <c r="H9" s="34"/>
      <c r="I9" s="34"/>
      <c r="J9" s="34"/>
      <c r="K9" s="34"/>
      <c r="L9" s="47">
        <v>744.75</v>
      </c>
    </row>
    <row r="10" ht="18" customHeight="1" spans="1:12">
      <c r="A10" s="30" t="s">
        <v>51</v>
      </c>
      <c r="B10" s="32" t="s">
        <v>350</v>
      </c>
      <c r="C10" s="32" t="s">
        <v>348</v>
      </c>
      <c r="D10" s="30" t="s">
        <v>134</v>
      </c>
      <c r="E10" s="45" t="s">
        <v>287</v>
      </c>
      <c r="F10" s="34">
        <v>5.34</v>
      </c>
      <c r="G10" s="34">
        <v>0.5</v>
      </c>
      <c r="H10" s="34">
        <v>0.48</v>
      </c>
      <c r="I10" s="34">
        <v>0.79</v>
      </c>
      <c r="J10" s="34">
        <v>0.39</v>
      </c>
      <c r="K10" s="34">
        <v>7.5</v>
      </c>
      <c r="L10" s="47">
        <v>744.75</v>
      </c>
    </row>
    <row r="11" ht="63" customHeight="1" spans="1:12">
      <c r="A11" s="30"/>
      <c r="B11" s="32" t="s">
        <v>471</v>
      </c>
      <c r="C11" s="32" t="s">
        <v>472</v>
      </c>
      <c r="D11" s="30" t="s">
        <v>134</v>
      </c>
      <c r="E11" s="45" t="s">
        <v>448</v>
      </c>
      <c r="F11" s="34">
        <v>5.34</v>
      </c>
      <c r="G11" s="34">
        <v>0.5</v>
      </c>
      <c r="H11" s="34">
        <v>0.48</v>
      </c>
      <c r="I11" s="34">
        <v>0.79</v>
      </c>
      <c r="J11" s="34">
        <v>0.39</v>
      </c>
      <c r="K11" s="34">
        <v>7.5</v>
      </c>
      <c r="L11" s="47">
        <v>744.75</v>
      </c>
    </row>
    <row r="12" ht="18" customHeight="1" spans="1:12">
      <c r="A12" s="30"/>
      <c r="B12" s="32"/>
      <c r="C12" s="32"/>
      <c r="D12" s="30"/>
      <c r="E12" s="45"/>
      <c r="F12" s="34"/>
      <c r="G12" s="34"/>
      <c r="H12" s="34"/>
      <c r="I12" s="34"/>
      <c r="J12" s="34"/>
      <c r="K12" s="34"/>
      <c r="L12" s="47"/>
    </row>
    <row r="13" ht="18" customHeight="1" spans="1:12">
      <c r="A13" s="30"/>
      <c r="B13" s="32"/>
      <c r="C13" s="32"/>
      <c r="D13" s="30"/>
      <c r="E13" s="45"/>
      <c r="F13" s="34"/>
      <c r="G13" s="34"/>
      <c r="H13" s="34"/>
      <c r="I13" s="34"/>
      <c r="J13" s="34"/>
      <c r="K13" s="34"/>
      <c r="L13" s="47"/>
    </row>
    <row r="14" ht="18" customHeight="1" spans="1:12">
      <c r="A14" s="30"/>
      <c r="B14" s="32"/>
      <c r="C14" s="32"/>
      <c r="D14" s="30"/>
      <c r="E14" s="45"/>
      <c r="F14" s="34"/>
      <c r="G14" s="34"/>
      <c r="H14" s="34"/>
      <c r="I14" s="34"/>
      <c r="J14" s="34"/>
      <c r="K14" s="34"/>
      <c r="L14" s="47"/>
    </row>
    <row r="15" ht="18" customHeight="1" spans="1:12">
      <c r="A15" s="30"/>
      <c r="B15" s="32"/>
      <c r="C15" s="32"/>
      <c r="D15" s="30"/>
      <c r="E15" s="45"/>
      <c r="F15" s="34"/>
      <c r="G15" s="34"/>
      <c r="H15" s="34"/>
      <c r="I15" s="34"/>
      <c r="J15" s="34"/>
      <c r="K15" s="34"/>
      <c r="L15" s="47"/>
    </row>
    <row r="16" ht="18" customHeight="1" spans="1:12">
      <c r="A16" s="30"/>
      <c r="B16" s="32"/>
      <c r="C16" s="32"/>
      <c r="D16" s="30"/>
      <c r="E16" s="45"/>
      <c r="F16" s="34"/>
      <c r="G16" s="34"/>
      <c r="H16" s="34"/>
      <c r="I16" s="34"/>
      <c r="J16" s="34"/>
      <c r="K16" s="34"/>
      <c r="L16" s="47"/>
    </row>
    <row r="17" ht="18" customHeight="1" spans="1:12">
      <c r="A17" s="30"/>
      <c r="B17" s="32"/>
      <c r="C17" s="32"/>
      <c r="D17" s="30"/>
      <c r="E17" s="45"/>
      <c r="F17" s="34"/>
      <c r="G17" s="34"/>
      <c r="H17" s="34"/>
      <c r="I17" s="34"/>
      <c r="J17" s="34"/>
      <c r="K17" s="34"/>
      <c r="L17" s="47"/>
    </row>
    <row r="18" ht="18" customHeight="1" spans="1:12">
      <c r="A18" s="30"/>
      <c r="B18" s="32"/>
      <c r="C18" s="32"/>
      <c r="D18" s="30"/>
      <c r="E18" s="45"/>
      <c r="F18" s="34"/>
      <c r="G18" s="34"/>
      <c r="H18" s="34"/>
      <c r="I18" s="34"/>
      <c r="J18" s="34"/>
      <c r="K18" s="34"/>
      <c r="L18" s="47"/>
    </row>
    <row r="19" ht="18" customHeight="1" spans="1:12">
      <c r="A19" s="30"/>
      <c r="B19" s="32"/>
      <c r="C19" s="32"/>
      <c r="D19" s="30"/>
      <c r="E19" s="45"/>
      <c r="F19" s="34"/>
      <c r="G19" s="34"/>
      <c r="H19" s="34"/>
      <c r="I19" s="34"/>
      <c r="J19" s="34"/>
      <c r="K19" s="34"/>
      <c r="L19" s="47"/>
    </row>
    <row r="20" ht="18" customHeight="1" spans="1:12">
      <c r="A20" s="30"/>
      <c r="B20" s="32"/>
      <c r="C20" s="32"/>
      <c r="D20" s="30"/>
      <c r="E20" s="45"/>
      <c r="F20" s="34"/>
      <c r="G20" s="34"/>
      <c r="H20" s="34"/>
      <c r="I20" s="34"/>
      <c r="J20" s="34"/>
      <c r="K20" s="34"/>
      <c r="L20" s="47"/>
    </row>
    <row r="21" ht="18" customHeight="1" spans="1:12">
      <c r="A21" s="30"/>
      <c r="B21" s="32"/>
      <c r="C21" s="32"/>
      <c r="D21" s="30"/>
      <c r="E21" s="45"/>
      <c r="F21" s="34"/>
      <c r="G21" s="34"/>
      <c r="H21" s="34"/>
      <c r="I21" s="34"/>
      <c r="J21" s="34"/>
      <c r="K21" s="34"/>
      <c r="L21" s="47"/>
    </row>
    <row r="22" ht="18" customHeight="1" spans="1:12">
      <c r="A22" s="30"/>
      <c r="B22" s="32"/>
      <c r="C22" s="32"/>
      <c r="D22" s="30"/>
      <c r="E22" s="45"/>
      <c r="F22" s="34"/>
      <c r="G22" s="34"/>
      <c r="H22" s="34"/>
      <c r="I22" s="34"/>
      <c r="J22" s="34"/>
      <c r="K22" s="34"/>
      <c r="L22" s="47"/>
    </row>
    <row r="23" ht="18" customHeight="1" spans="1:12">
      <c r="A23" s="30"/>
      <c r="B23" s="32"/>
      <c r="C23" s="32"/>
      <c r="D23" s="30"/>
      <c r="E23" s="45"/>
      <c r="F23" s="34"/>
      <c r="G23" s="34"/>
      <c r="H23" s="34"/>
      <c r="I23" s="34"/>
      <c r="J23" s="34"/>
      <c r="K23" s="34"/>
      <c r="L23" s="47"/>
    </row>
    <row r="24" ht="18" customHeight="1" spans="1:12">
      <c r="A24" s="30"/>
      <c r="B24" s="32"/>
      <c r="C24" s="32"/>
      <c r="D24" s="30"/>
      <c r="E24" s="45"/>
      <c r="F24" s="34"/>
      <c r="G24" s="34"/>
      <c r="H24" s="34"/>
      <c r="I24" s="34"/>
      <c r="J24" s="34"/>
      <c r="K24" s="34"/>
      <c r="L24" s="47"/>
    </row>
    <row r="25" ht="18" customHeight="1" spans="1:12">
      <c r="A25" s="30"/>
      <c r="B25" s="32"/>
      <c r="C25" s="32"/>
      <c r="D25" s="30"/>
      <c r="E25" s="45"/>
      <c r="F25" s="34"/>
      <c r="G25" s="34"/>
      <c r="H25" s="34"/>
      <c r="I25" s="34"/>
      <c r="J25" s="34"/>
      <c r="K25" s="34"/>
      <c r="L25" s="47"/>
    </row>
    <row r="26" ht="18" customHeight="1" spans="1:12">
      <c r="A26" s="30"/>
      <c r="B26" s="32"/>
      <c r="C26" s="32"/>
      <c r="D26" s="30"/>
      <c r="E26" s="45"/>
      <c r="F26" s="34"/>
      <c r="G26" s="34"/>
      <c r="H26" s="34"/>
      <c r="I26" s="34"/>
      <c r="J26" s="34"/>
      <c r="K26" s="34"/>
      <c r="L26" s="47"/>
    </row>
    <row r="27" ht="18" customHeight="1" spans="1:12">
      <c r="A27" s="30"/>
      <c r="B27" s="32"/>
      <c r="C27" s="32"/>
      <c r="D27" s="30"/>
      <c r="E27" s="45"/>
      <c r="F27" s="34"/>
      <c r="G27" s="34"/>
      <c r="H27" s="34"/>
      <c r="I27" s="34"/>
      <c r="J27" s="34"/>
      <c r="K27" s="34"/>
      <c r="L27" s="47"/>
    </row>
    <row r="28" ht="18" customHeight="1" spans="1:12">
      <c r="A28" s="30"/>
      <c r="B28" s="32"/>
      <c r="C28" s="32"/>
      <c r="D28" s="30"/>
      <c r="E28" s="45"/>
      <c r="F28" s="34"/>
      <c r="G28" s="34"/>
      <c r="H28" s="34"/>
      <c r="I28" s="34"/>
      <c r="J28" s="34"/>
      <c r="K28" s="34"/>
      <c r="L28" s="47"/>
    </row>
    <row r="29" ht="18" customHeight="1" spans="1:12">
      <c r="A29" s="30"/>
      <c r="B29" s="32"/>
      <c r="C29" s="32"/>
      <c r="D29" s="30"/>
      <c r="E29" s="45"/>
      <c r="F29" s="34"/>
      <c r="G29" s="34"/>
      <c r="H29" s="34"/>
      <c r="I29" s="34"/>
      <c r="J29" s="34"/>
      <c r="K29" s="34"/>
      <c r="L29" s="47"/>
    </row>
    <row r="30" ht="18" customHeight="1" spans="1:12">
      <c r="A30" s="30"/>
      <c r="B30" s="32"/>
      <c r="C30" s="32"/>
      <c r="D30" s="30"/>
      <c r="E30" s="45"/>
      <c r="F30" s="34"/>
      <c r="G30" s="34"/>
      <c r="H30" s="34"/>
      <c r="I30" s="34"/>
      <c r="J30" s="34"/>
      <c r="K30" s="34"/>
      <c r="L30" s="47"/>
    </row>
    <row r="31" ht="18" customHeight="1" spans="1:12">
      <c r="A31" s="30"/>
      <c r="B31" s="32"/>
      <c r="C31" s="32"/>
      <c r="D31" s="30"/>
      <c r="E31" s="45"/>
      <c r="F31" s="34"/>
      <c r="G31" s="34"/>
      <c r="H31" s="34"/>
      <c r="I31" s="34"/>
      <c r="J31" s="34"/>
      <c r="K31" s="34"/>
      <c r="L31" s="47"/>
    </row>
    <row r="32" ht="18" customHeight="1" spans="1:12">
      <c r="A32" s="30"/>
      <c r="B32" s="32"/>
      <c r="C32" s="32"/>
      <c r="D32" s="30"/>
      <c r="E32" s="45"/>
      <c r="F32" s="34"/>
      <c r="G32" s="34"/>
      <c r="H32" s="34"/>
      <c r="I32" s="34"/>
      <c r="J32" s="34"/>
      <c r="K32" s="34"/>
      <c r="L32" s="47"/>
    </row>
    <row r="33" ht="18" customHeight="1" spans="1:12">
      <c r="A33" s="30"/>
      <c r="B33" s="32"/>
      <c r="C33" s="32"/>
      <c r="D33" s="30"/>
      <c r="E33" s="45"/>
      <c r="F33" s="34"/>
      <c r="G33" s="34"/>
      <c r="H33" s="34"/>
      <c r="I33" s="34"/>
      <c r="J33" s="34"/>
      <c r="K33" s="34"/>
      <c r="L33" s="47"/>
    </row>
    <row r="34" ht="18" customHeight="1" spans="1:12">
      <c r="A34" s="39" t="s">
        <v>37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8">
        <v>3650.33</v>
      </c>
    </row>
    <row r="35" ht="7.5" customHeight="1"/>
    <row r="36" ht="18" customHeight="1" spans="1:1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</row>
  </sheetData>
  <mergeCells count="13">
    <mergeCell ref="A1:C1"/>
    <mergeCell ref="A2:L2"/>
    <mergeCell ref="A3:F3"/>
    <mergeCell ref="G3:I3"/>
    <mergeCell ref="J3:L3"/>
    <mergeCell ref="F4:K4"/>
    <mergeCell ref="A34:K34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pageSetUpPr fitToPage="1"/>
  </sheetPr>
  <dimension ref="A1:E30"/>
  <sheetViews>
    <sheetView workbookViewId="0">
      <selection activeCell="A1" sqref="A1:B1"/>
    </sheetView>
  </sheetViews>
  <sheetFormatPr defaultColWidth="9.15238095238095" defaultRowHeight="12.75" outlineLevelCol="4"/>
  <cols>
    <col min="1" max="1" width="5.82857142857143" customWidth="1"/>
    <col min="2" max="2" width="33.247619047619" customWidth="1"/>
    <col min="3" max="3" width="11.3142857142857" customWidth="1"/>
    <col min="4" max="4" width="20.8095238095238" customWidth="1"/>
    <col min="5" max="5" width="25.6" customWidth="1"/>
  </cols>
  <sheetData>
    <row r="1" ht="16.25" customHeight="1" spans="1:5">
      <c r="A1" s="24" t="s">
        <v>473</v>
      </c>
      <c r="C1" s="25"/>
      <c r="D1" s="25"/>
      <c r="E1" s="25"/>
    </row>
    <row r="2" ht="45" customHeight="1" spans="1:1">
      <c r="A2" s="26" t="s">
        <v>474</v>
      </c>
    </row>
    <row r="3" ht="24.5" customHeight="1" spans="1:5">
      <c r="A3" s="27" t="s">
        <v>475</v>
      </c>
      <c r="B3" s="28"/>
      <c r="C3" s="28"/>
      <c r="D3" s="27" t="s">
        <v>41</v>
      </c>
      <c r="E3" s="29" t="s">
        <v>20</v>
      </c>
    </row>
    <row r="4" ht="26.5" customHeight="1" spans="1:5">
      <c r="A4" s="30" t="s">
        <v>21</v>
      </c>
      <c r="B4" s="30" t="s">
        <v>476</v>
      </c>
      <c r="C4" s="30" t="s">
        <v>477</v>
      </c>
      <c r="D4" s="30" t="s">
        <v>478</v>
      </c>
      <c r="E4" s="31" t="s">
        <v>25</v>
      </c>
    </row>
    <row r="5" ht="26.5" customHeight="1" spans="1:5">
      <c r="A5" s="30" t="s">
        <v>30</v>
      </c>
      <c r="B5" s="32" t="s">
        <v>73</v>
      </c>
      <c r="C5" s="30" t="s">
        <v>272</v>
      </c>
      <c r="D5" s="34"/>
      <c r="E5" s="35"/>
    </row>
    <row r="6" ht="26.5" customHeight="1" spans="1:5">
      <c r="A6" s="30" t="s">
        <v>51</v>
      </c>
      <c r="B6" s="32" t="s">
        <v>77</v>
      </c>
      <c r="C6" s="30" t="s">
        <v>272</v>
      </c>
      <c r="D6" s="34"/>
      <c r="E6" s="35"/>
    </row>
    <row r="7" ht="26.5" customHeight="1" spans="1:5">
      <c r="A7" s="30" t="s">
        <v>65</v>
      </c>
      <c r="B7" s="32" t="s">
        <v>79</v>
      </c>
      <c r="C7" s="30" t="s">
        <v>272</v>
      </c>
      <c r="D7" s="34">
        <v>18566.54</v>
      </c>
      <c r="E7" s="35" t="s">
        <v>479</v>
      </c>
    </row>
    <row r="8" ht="26.5" customHeight="1" spans="1:5">
      <c r="A8" s="30" t="s">
        <v>68</v>
      </c>
      <c r="B8" s="32" t="s">
        <v>79</v>
      </c>
      <c r="C8" s="30" t="s">
        <v>272</v>
      </c>
      <c r="D8" s="34">
        <v>18566.54</v>
      </c>
      <c r="E8" s="35"/>
    </row>
    <row r="9" ht="26.5" customHeight="1" spans="1:5">
      <c r="A9" s="30"/>
      <c r="B9" s="32"/>
      <c r="C9" s="30"/>
      <c r="D9" s="34"/>
      <c r="E9" s="35"/>
    </row>
    <row r="10" ht="26.5" customHeight="1" spans="1:5">
      <c r="A10" s="30"/>
      <c r="B10" s="32"/>
      <c r="C10" s="30"/>
      <c r="D10" s="34"/>
      <c r="E10" s="35"/>
    </row>
    <row r="11" ht="26.5" customHeight="1" spans="1:5">
      <c r="A11" s="30"/>
      <c r="B11" s="32"/>
      <c r="C11" s="30"/>
      <c r="D11" s="34"/>
      <c r="E11" s="35"/>
    </row>
    <row r="12" ht="26.5" customHeight="1" spans="1:5">
      <c r="A12" s="30"/>
      <c r="B12" s="32"/>
      <c r="C12" s="30"/>
      <c r="D12" s="34"/>
      <c r="E12" s="35"/>
    </row>
    <row r="13" ht="26.5" customHeight="1" spans="1:5">
      <c r="A13" s="30"/>
      <c r="B13" s="32"/>
      <c r="C13" s="30"/>
      <c r="D13" s="34"/>
      <c r="E13" s="35"/>
    </row>
    <row r="14" ht="26.5" customHeight="1" spans="1:5">
      <c r="A14" s="30"/>
      <c r="B14" s="32"/>
      <c r="C14" s="30"/>
      <c r="D14" s="34"/>
      <c r="E14" s="35"/>
    </row>
    <row r="15" ht="26.5" customHeight="1" spans="1:5">
      <c r="A15" s="30"/>
      <c r="B15" s="32"/>
      <c r="C15" s="30"/>
      <c r="D15" s="34"/>
      <c r="E15" s="35"/>
    </row>
    <row r="16" ht="26.5" customHeight="1" spans="1:5">
      <c r="A16" s="30"/>
      <c r="B16" s="32"/>
      <c r="C16" s="30"/>
      <c r="D16" s="34"/>
      <c r="E16" s="35"/>
    </row>
    <row r="17" ht="26.5" customHeight="1" spans="1:5">
      <c r="A17" s="30"/>
      <c r="B17" s="32"/>
      <c r="C17" s="30"/>
      <c r="D17" s="34"/>
      <c r="E17" s="35"/>
    </row>
    <row r="18" ht="26.5" customHeight="1" spans="1:5">
      <c r="A18" s="30"/>
      <c r="B18" s="32"/>
      <c r="C18" s="30"/>
      <c r="D18" s="34"/>
      <c r="E18" s="35"/>
    </row>
    <row r="19" ht="26.5" customHeight="1" spans="1:5">
      <c r="A19" s="30"/>
      <c r="B19" s="32"/>
      <c r="C19" s="30"/>
      <c r="D19" s="34"/>
      <c r="E19" s="35"/>
    </row>
    <row r="20" ht="26.5" customHeight="1" spans="1:5">
      <c r="A20" s="30"/>
      <c r="B20" s="32"/>
      <c r="C20" s="30"/>
      <c r="D20" s="34"/>
      <c r="E20" s="35"/>
    </row>
    <row r="21" ht="26.5" customHeight="1" spans="1:5">
      <c r="A21" s="30"/>
      <c r="B21" s="32"/>
      <c r="C21" s="30"/>
      <c r="D21" s="34"/>
      <c r="E21" s="35"/>
    </row>
    <row r="22" ht="26.5" customHeight="1" spans="1:5">
      <c r="A22" s="30"/>
      <c r="B22" s="32"/>
      <c r="C22" s="30"/>
      <c r="D22" s="34"/>
      <c r="E22" s="35"/>
    </row>
    <row r="23" ht="26.5" customHeight="1" spans="1:5">
      <c r="A23" s="30"/>
      <c r="B23" s="32"/>
      <c r="C23" s="30"/>
      <c r="D23" s="34"/>
      <c r="E23" s="35"/>
    </row>
    <row r="24" ht="26.5" customHeight="1" spans="1:5">
      <c r="A24" s="30"/>
      <c r="B24" s="32"/>
      <c r="C24" s="30"/>
      <c r="D24" s="34"/>
      <c r="E24" s="35"/>
    </row>
    <row r="25" ht="26.5" customHeight="1" spans="1:5">
      <c r="A25" s="30"/>
      <c r="B25" s="32"/>
      <c r="C25" s="30"/>
      <c r="D25" s="34"/>
      <c r="E25" s="35"/>
    </row>
    <row r="26" ht="26.5" customHeight="1" spans="1:5">
      <c r="A26" s="30"/>
      <c r="B26" s="32"/>
      <c r="C26" s="30"/>
      <c r="D26" s="34"/>
      <c r="E26" s="35"/>
    </row>
    <row r="27" ht="26.5" customHeight="1" spans="1:5">
      <c r="A27" s="30"/>
      <c r="B27" s="32"/>
      <c r="C27" s="30"/>
      <c r="D27" s="34"/>
      <c r="E27" s="35"/>
    </row>
    <row r="28" ht="26.5" customHeight="1" spans="1:5">
      <c r="A28" s="39" t="s">
        <v>37</v>
      </c>
      <c r="B28" s="40"/>
      <c r="C28" s="39"/>
      <c r="D28" s="41">
        <v>18566.54</v>
      </c>
      <c r="E28" s="42" t="s">
        <v>480</v>
      </c>
    </row>
    <row r="29" ht="7.5" customHeight="1"/>
    <row r="30" ht="18" customHeight="1" spans="1:1">
      <c r="A30" s="24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pageSetUpPr fitToPage="1"/>
  </sheetPr>
  <dimension ref="A1:G40"/>
  <sheetViews>
    <sheetView workbookViewId="0">
      <selection activeCell="A1" sqref="A1:B1"/>
    </sheetView>
  </sheetViews>
  <sheetFormatPr defaultColWidth="9.15238095238095" defaultRowHeight="12.75" outlineLevelCol="6"/>
  <cols>
    <col min="1" max="1" width="5.6" customWidth="1"/>
    <col min="2" max="2" width="27.4285714285714" customWidth="1"/>
    <col min="3" max="3" width="9.37142857142857" customWidth="1"/>
    <col min="4" max="4" width="9.82857142857143" customWidth="1"/>
    <col min="5" max="5" width="14.2857142857143" customWidth="1"/>
    <col min="6" max="6" width="13.7142857142857" customWidth="1"/>
    <col min="7" max="7" width="16.4571428571429" customWidth="1"/>
  </cols>
  <sheetData>
    <row r="1" ht="18" customHeight="1" spans="1:7">
      <c r="A1" s="24" t="s">
        <v>481</v>
      </c>
      <c r="C1" s="25"/>
      <c r="D1" s="25"/>
      <c r="E1" s="25"/>
      <c r="F1" s="38"/>
      <c r="G1" s="38"/>
    </row>
    <row r="2" ht="45" customHeight="1" spans="1:1">
      <c r="A2" s="26" t="s">
        <v>482</v>
      </c>
    </row>
    <row r="3" ht="18" customHeight="1" spans="1:7">
      <c r="A3" s="27" t="s">
        <v>475</v>
      </c>
      <c r="B3" s="28"/>
      <c r="C3" s="28"/>
      <c r="D3" s="27" t="s">
        <v>41</v>
      </c>
      <c r="E3" s="28"/>
      <c r="F3" s="29" t="s">
        <v>20</v>
      </c>
      <c r="G3" s="28"/>
    </row>
    <row r="4" ht="18" customHeight="1" spans="1:7">
      <c r="A4" s="30" t="s">
        <v>21</v>
      </c>
      <c r="B4" s="30" t="s">
        <v>483</v>
      </c>
      <c r="C4" s="30" t="s">
        <v>484</v>
      </c>
      <c r="D4" s="30" t="s">
        <v>485</v>
      </c>
      <c r="E4" s="30" t="s">
        <v>486</v>
      </c>
      <c r="F4" s="30" t="s">
        <v>487</v>
      </c>
      <c r="G4" s="31" t="s">
        <v>25</v>
      </c>
    </row>
    <row r="5" ht="19.25" customHeight="1" spans="1:7">
      <c r="A5" s="30" t="s">
        <v>30</v>
      </c>
      <c r="B5" s="32" t="s">
        <v>488</v>
      </c>
      <c r="C5" s="30" t="s">
        <v>489</v>
      </c>
      <c r="D5" s="33">
        <v>7.072</v>
      </c>
      <c r="E5" s="34">
        <v>138</v>
      </c>
      <c r="F5" s="34">
        <v>975.94</v>
      </c>
      <c r="G5" s="35"/>
    </row>
    <row r="6" ht="19.25" customHeight="1" spans="1:7">
      <c r="A6" s="30" t="s">
        <v>51</v>
      </c>
      <c r="B6" s="32" t="s">
        <v>490</v>
      </c>
      <c r="C6" s="30" t="s">
        <v>489</v>
      </c>
      <c r="D6" s="33">
        <v>145.139</v>
      </c>
      <c r="E6" s="34">
        <v>149</v>
      </c>
      <c r="F6" s="34">
        <v>21625.71</v>
      </c>
      <c r="G6" s="35"/>
    </row>
    <row r="7" ht="19.25" customHeight="1" spans="1:7">
      <c r="A7" s="30" t="s">
        <v>65</v>
      </c>
      <c r="B7" s="32" t="s">
        <v>491</v>
      </c>
      <c r="C7" s="30" t="s">
        <v>489</v>
      </c>
      <c r="D7" s="33">
        <v>426.796</v>
      </c>
      <c r="E7" s="34">
        <v>171</v>
      </c>
      <c r="F7" s="34">
        <v>72982.12</v>
      </c>
      <c r="G7" s="35"/>
    </row>
    <row r="8" ht="19.25" customHeight="1" spans="1:7">
      <c r="A8" s="30"/>
      <c r="B8" s="32"/>
      <c r="C8" s="30"/>
      <c r="D8" s="33"/>
      <c r="E8" s="34"/>
      <c r="F8" s="34"/>
      <c r="G8" s="35"/>
    </row>
    <row r="9" ht="19.25" customHeight="1" spans="1:7">
      <c r="A9" s="30"/>
      <c r="B9" s="32"/>
      <c r="C9" s="30"/>
      <c r="D9" s="33"/>
      <c r="E9" s="34"/>
      <c r="F9" s="34"/>
      <c r="G9" s="35"/>
    </row>
    <row r="10" ht="19.25" customHeight="1" spans="1:7">
      <c r="A10" s="30"/>
      <c r="B10" s="32"/>
      <c r="C10" s="30"/>
      <c r="D10" s="33"/>
      <c r="E10" s="34"/>
      <c r="F10" s="34"/>
      <c r="G10" s="35"/>
    </row>
    <row r="11" ht="19.25" customHeight="1" spans="1:7">
      <c r="A11" s="30"/>
      <c r="B11" s="32"/>
      <c r="C11" s="30"/>
      <c r="D11" s="33"/>
      <c r="E11" s="34"/>
      <c r="F11" s="34"/>
      <c r="G11" s="35"/>
    </row>
    <row r="12" ht="19.25" customHeight="1" spans="1:7">
      <c r="A12" s="30"/>
      <c r="B12" s="32"/>
      <c r="C12" s="30"/>
      <c r="D12" s="33"/>
      <c r="E12" s="34"/>
      <c r="F12" s="34"/>
      <c r="G12" s="35"/>
    </row>
    <row r="13" ht="19.25" customHeight="1" spans="1:7">
      <c r="A13" s="30"/>
      <c r="B13" s="32"/>
      <c r="C13" s="30"/>
      <c r="D13" s="33"/>
      <c r="E13" s="34"/>
      <c r="F13" s="34"/>
      <c r="G13" s="35"/>
    </row>
    <row r="14" ht="19.25" customHeight="1" spans="1:7">
      <c r="A14" s="30"/>
      <c r="B14" s="32"/>
      <c r="C14" s="30"/>
      <c r="D14" s="33"/>
      <c r="E14" s="34"/>
      <c r="F14" s="34"/>
      <c r="G14" s="35"/>
    </row>
    <row r="15" ht="19.25" customHeight="1" spans="1:7">
      <c r="A15" s="30"/>
      <c r="B15" s="32"/>
      <c r="C15" s="30"/>
      <c r="D15" s="33"/>
      <c r="E15" s="34"/>
      <c r="F15" s="34"/>
      <c r="G15" s="35"/>
    </row>
    <row r="16" ht="19.25" customHeight="1" spans="1:7">
      <c r="A16" s="30"/>
      <c r="B16" s="32"/>
      <c r="C16" s="30"/>
      <c r="D16" s="33"/>
      <c r="E16" s="34"/>
      <c r="F16" s="34"/>
      <c r="G16" s="35"/>
    </row>
    <row r="17" ht="19.25" customHeight="1" spans="1:7">
      <c r="A17" s="30"/>
      <c r="B17" s="32"/>
      <c r="C17" s="30"/>
      <c r="D17" s="33"/>
      <c r="E17" s="34"/>
      <c r="F17" s="34"/>
      <c r="G17" s="35"/>
    </row>
    <row r="18" ht="19.25" customHeight="1" spans="1:7">
      <c r="A18" s="30"/>
      <c r="B18" s="32"/>
      <c r="C18" s="30"/>
      <c r="D18" s="33"/>
      <c r="E18" s="34"/>
      <c r="F18" s="34"/>
      <c r="G18" s="35"/>
    </row>
    <row r="19" ht="19.25" customHeight="1" spans="1:7">
      <c r="A19" s="30"/>
      <c r="B19" s="32"/>
      <c r="C19" s="30"/>
      <c r="D19" s="33"/>
      <c r="E19" s="34"/>
      <c r="F19" s="34"/>
      <c r="G19" s="35"/>
    </row>
    <row r="20" ht="19.25" customHeight="1" spans="1:7">
      <c r="A20" s="30"/>
      <c r="B20" s="32"/>
      <c r="C20" s="30"/>
      <c r="D20" s="33"/>
      <c r="E20" s="34"/>
      <c r="F20" s="34"/>
      <c r="G20" s="35"/>
    </row>
    <row r="21" ht="19.25" customHeight="1" spans="1:7">
      <c r="A21" s="30"/>
      <c r="B21" s="32"/>
      <c r="C21" s="30"/>
      <c r="D21" s="33"/>
      <c r="E21" s="34"/>
      <c r="F21" s="34"/>
      <c r="G21" s="35"/>
    </row>
    <row r="22" ht="19.25" customHeight="1" spans="1:7">
      <c r="A22" s="30"/>
      <c r="B22" s="32"/>
      <c r="C22" s="30"/>
      <c r="D22" s="33"/>
      <c r="E22" s="34"/>
      <c r="F22" s="34"/>
      <c r="G22" s="35"/>
    </row>
    <row r="23" ht="19.25" customHeight="1" spans="1:7">
      <c r="A23" s="30"/>
      <c r="B23" s="32"/>
      <c r="C23" s="30"/>
      <c r="D23" s="33"/>
      <c r="E23" s="34"/>
      <c r="F23" s="34"/>
      <c r="G23" s="35"/>
    </row>
    <row r="24" ht="19.25" customHeight="1" spans="1:7">
      <c r="A24" s="30"/>
      <c r="B24" s="32"/>
      <c r="C24" s="30"/>
      <c r="D24" s="33"/>
      <c r="E24" s="34"/>
      <c r="F24" s="34"/>
      <c r="G24" s="35"/>
    </row>
    <row r="25" ht="19.25" customHeight="1" spans="1:7">
      <c r="A25" s="30"/>
      <c r="B25" s="32"/>
      <c r="C25" s="30"/>
      <c r="D25" s="33"/>
      <c r="E25" s="34"/>
      <c r="F25" s="34"/>
      <c r="G25" s="35"/>
    </row>
    <row r="26" ht="19.25" customHeight="1" spans="1:7">
      <c r="A26" s="30"/>
      <c r="B26" s="32"/>
      <c r="C26" s="30"/>
      <c r="D26" s="33"/>
      <c r="E26" s="34"/>
      <c r="F26" s="34"/>
      <c r="G26" s="35"/>
    </row>
    <row r="27" ht="19.25" customHeight="1" spans="1:7">
      <c r="A27" s="30"/>
      <c r="B27" s="32"/>
      <c r="C27" s="30"/>
      <c r="D27" s="33"/>
      <c r="E27" s="34"/>
      <c r="F27" s="34"/>
      <c r="G27" s="35"/>
    </row>
    <row r="28" ht="19.25" customHeight="1" spans="1:7">
      <c r="A28" s="30"/>
      <c r="B28" s="32"/>
      <c r="C28" s="30"/>
      <c r="D28" s="33"/>
      <c r="E28" s="34"/>
      <c r="F28" s="34"/>
      <c r="G28" s="35"/>
    </row>
    <row r="29" ht="19.25" customHeight="1" spans="1:7">
      <c r="A29" s="30"/>
      <c r="B29" s="32"/>
      <c r="C29" s="30"/>
      <c r="D29" s="33"/>
      <c r="E29" s="34"/>
      <c r="F29" s="34"/>
      <c r="G29" s="35"/>
    </row>
    <row r="30" ht="19.25" customHeight="1" spans="1:7">
      <c r="A30" s="30"/>
      <c r="B30" s="32"/>
      <c r="C30" s="30"/>
      <c r="D30" s="33"/>
      <c r="E30" s="34"/>
      <c r="F30" s="34"/>
      <c r="G30" s="35"/>
    </row>
    <row r="31" ht="19.25" customHeight="1" spans="1:7">
      <c r="A31" s="30"/>
      <c r="B31" s="32"/>
      <c r="C31" s="30"/>
      <c r="D31" s="33"/>
      <c r="E31" s="34"/>
      <c r="F31" s="34"/>
      <c r="G31" s="35"/>
    </row>
    <row r="32" ht="19.25" customHeight="1" spans="1:7">
      <c r="A32" s="30"/>
      <c r="B32" s="32"/>
      <c r="C32" s="30"/>
      <c r="D32" s="33"/>
      <c r="E32" s="34"/>
      <c r="F32" s="34"/>
      <c r="G32" s="35"/>
    </row>
    <row r="33" ht="19.25" customHeight="1" spans="1:7">
      <c r="A33" s="30"/>
      <c r="B33" s="32"/>
      <c r="C33" s="30"/>
      <c r="D33" s="33"/>
      <c r="E33" s="34"/>
      <c r="F33" s="34"/>
      <c r="G33" s="35"/>
    </row>
    <row r="34" ht="19.25" customHeight="1" spans="1:7">
      <c r="A34" s="30"/>
      <c r="B34" s="32"/>
      <c r="C34" s="30"/>
      <c r="D34" s="33"/>
      <c r="E34" s="34"/>
      <c r="F34" s="34"/>
      <c r="G34" s="35"/>
    </row>
    <row r="35" ht="19.25" customHeight="1" spans="1:7">
      <c r="A35" s="30"/>
      <c r="B35" s="32"/>
      <c r="C35" s="30"/>
      <c r="D35" s="33"/>
      <c r="E35" s="34"/>
      <c r="F35" s="34"/>
      <c r="G35" s="35"/>
    </row>
    <row r="36" ht="19.25" customHeight="1" spans="1:7">
      <c r="A36" s="30"/>
      <c r="B36" s="32"/>
      <c r="C36" s="30"/>
      <c r="D36" s="33"/>
      <c r="E36" s="34"/>
      <c r="F36" s="34"/>
      <c r="G36" s="35"/>
    </row>
    <row r="37" ht="19.25" customHeight="1" spans="1:7">
      <c r="A37" s="30"/>
      <c r="B37" s="32"/>
      <c r="C37" s="30"/>
      <c r="D37" s="33"/>
      <c r="E37" s="34"/>
      <c r="F37" s="34"/>
      <c r="G37" s="35"/>
    </row>
    <row r="38" ht="19.25" customHeight="1" spans="1:7">
      <c r="A38" s="30"/>
      <c r="B38" s="32"/>
      <c r="C38" s="30"/>
      <c r="D38" s="33"/>
      <c r="E38" s="34"/>
      <c r="F38" s="34"/>
      <c r="G38" s="35"/>
    </row>
    <row r="39" ht="1.25" customHeight="1" spans="1:7">
      <c r="A39" s="30"/>
      <c r="B39" s="30"/>
      <c r="C39" s="30"/>
      <c r="D39" s="30"/>
      <c r="E39" s="30"/>
      <c r="F39" s="30"/>
      <c r="G39" s="31"/>
    </row>
    <row r="40" ht="18" customHeight="1" spans="1:7">
      <c r="A40" s="36"/>
      <c r="B40" s="37"/>
      <c r="C40" s="37"/>
      <c r="D40" s="37"/>
      <c r="E40" s="37"/>
      <c r="F40" s="37"/>
      <c r="G40" s="37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pageSetUpPr fitToPage="1"/>
  </sheetPr>
  <dimension ref="A1:G81"/>
  <sheetViews>
    <sheetView workbookViewId="0">
      <selection activeCell="A1" sqref="A1:B1"/>
    </sheetView>
  </sheetViews>
  <sheetFormatPr defaultColWidth="9.15238095238095" defaultRowHeight="12.75" outlineLevelCol="6"/>
  <cols>
    <col min="1" max="1" width="6.28571428571429" customWidth="1"/>
    <col min="2" max="2" width="23.7809523809524" customWidth="1"/>
    <col min="3" max="3" width="10.4095238095238" customWidth="1"/>
    <col min="4" max="4" width="9.82857142857143" customWidth="1"/>
    <col min="5" max="5" width="13.8285714285714" customWidth="1"/>
    <col min="6" max="6" width="16" customWidth="1"/>
    <col min="7" max="7" width="16.5714285714286" customWidth="1"/>
  </cols>
  <sheetData>
    <row r="1" ht="16.25" customHeight="1" spans="1:7">
      <c r="A1" s="24" t="s">
        <v>492</v>
      </c>
      <c r="C1" s="25"/>
      <c r="D1" s="25"/>
      <c r="E1" s="25"/>
      <c r="F1" s="25"/>
      <c r="G1" s="25"/>
    </row>
    <row r="2" ht="45" customHeight="1" spans="1:1">
      <c r="A2" s="26" t="s">
        <v>493</v>
      </c>
    </row>
    <row r="3" ht="28.5" customHeight="1" spans="1:7">
      <c r="A3" s="27" t="s">
        <v>475</v>
      </c>
      <c r="B3" s="28"/>
      <c r="C3" s="28"/>
      <c r="D3" s="28"/>
      <c r="E3" s="27" t="s">
        <v>41</v>
      </c>
      <c r="F3" s="28"/>
      <c r="G3" s="29" t="s">
        <v>494</v>
      </c>
    </row>
    <row r="4" ht="18" customHeight="1" spans="1:7">
      <c r="A4" s="30" t="s">
        <v>21</v>
      </c>
      <c r="B4" s="30" t="s">
        <v>495</v>
      </c>
      <c r="C4" s="30" t="s">
        <v>484</v>
      </c>
      <c r="D4" s="30" t="s">
        <v>357</v>
      </c>
      <c r="E4" s="30" t="s">
        <v>486</v>
      </c>
      <c r="F4" s="30" t="s">
        <v>487</v>
      </c>
      <c r="G4" s="31" t="s">
        <v>25</v>
      </c>
    </row>
    <row r="5" ht="18" customHeight="1" spans="1:7">
      <c r="A5" s="30" t="s">
        <v>30</v>
      </c>
      <c r="B5" s="32" t="s">
        <v>496</v>
      </c>
      <c r="C5" s="30" t="s">
        <v>497</v>
      </c>
      <c r="D5" s="33">
        <v>5835.32</v>
      </c>
      <c r="E5" s="34">
        <v>0.49</v>
      </c>
      <c r="F5" s="34">
        <v>2841.8</v>
      </c>
      <c r="G5" s="35"/>
    </row>
    <row r="6" ht="28.5" customHeight="1" spans="1:7">
      <c r="A6" s="30" t="s">
        <v>51</v>
      </c>
      <c r="B6" s="32" t="s">
        <v>498</v>
      </c>
      <c r="C6" s="30" t="s">
        <v>497</v>
      </c>
      <c r="D6" s="33">
        <v>79.857</v>
      </c>
      <c r="E6" s="34">
        <v>0.63</v>
      </c>
      <c r="F6" s="34">
        <v>50.15</v>
      </c>
      <c r="G6" s="35"/>
    </row>
    <row r="7" ht="18" customHeight="1" spans="1:7">
      <c r="A7" s="30" t="s">
        <v>65</v>
      </c>
      <c r="B7" s="32" t="s">
        <v>499</v>
      </c>
      <c r="C7" s="30" t="s">
        <v>500</v>
      </c>
      <c r="D7" s="33">
        <v>18.71</v>
      </c>
      <c r="E7" s="34">
        <v>180</v>
      </c>
      <c r="F7" s="34">
        <v>3367.8</v>
      </c>
      <c r="G7" s="35"/>
    </row>
    <row r="8" ht="18" customHeight="1" spans="1:7">
      <c r="A8" s="30" t="s">
        <v>105</v>
      </c>
      <c r="B8" s="32" t="s">
        <v>501</v>
      </c>
      <c r="C8" s="30" t="s">
        <v>134</v>
      </c>
      <c r="D8" s="33">
        <v>4.982</v>
      </c>
      <c r="E8" s="34">
        <v>20.6</v>
      </c>
      <c r="F8" s="34">
        <v>102.62</v>
      </c>
      <c r="G8" s="35"/>
    </row>
    <row r="9" ht="18" customHeight="1" spans="1:7">
      <c r="A9" s="30" t="s">
        <v>107</v>
      </c>
      <c r="B9" s="32" t="s">
        <v>502</v>
      </c>
      <c r="C9" s="30" t="s">
        <v>134</v>
      </c>
      <c r="D9" s="33">
        <v>331.052</v>
      </c>
      <c r="E9" s="34">
        <v>75</v>
      </c>
      <c r="F9" s="34">
        <v>24828.9</v>
      </c>
      <c r="G9" s="35"/>
    </row>
    <row r="10" ht="18" customHeight="1" spans="1:7">
      <c r="A10" s="30" t="s">
        <v>148</v>
      </c>
      <c r="B10" s="32" t="s">
        <v>503</v>
      </c>
      <c r="C10" s="30" t="s">
        <v>134</v>
      </c>
      <c r="D10" s="33">
        <v>72.717</v>
      </c>
      <c r="E10" s="34">
        <v>121</v>
      </c>
      <c r="F10" s="34">
        <v>8798.76</v>
      </c>
      <c r="G10" s="35"/>
    </row>
    <row r="11" ht="18" customHeight="1" spans="1:7">
      <c r="A11" s="30" t="s">
        <v>153</v>
      </c>
      <c r="B11" s="32" t="s">
        <v>504</v>
      </c>
      <c r="C11" s="30" t="s">
        <v>134</v>
      </c>
      <c r="D11" s="33">
        <v>45.926</v>
      </c>
      <c r="E11" s="34">
        <v>35</v>
      </c>
      <c r="F11" s="34">
        <v>1607.41</v>
      </c>
      <c r="G11" s="35"/>
    </row>
    <row r="12" ht="18" customHeight="1" spans="1:7">
      <c r="A12" s="30" t="s">
        <v>159</v>
      </c>
      <c r="B12" s="32" t="s">
        <v>505</v>
      </c>
      <c r="C12" s="30" t="s">
        <v>134</v>
      </c>
      <c r="D12" s="33">
        <v>8.4</v>
      </c>
      <c r="E12" s="34">
        <v>64.18</v>
      </c>
      <c r="F12" s="34">
        <v>539.11</v>
      </c>
      <c r="G12" s="35"/>
    </row>
    <row r="13" ht="18" customHeight="1" spans="1:7">
      <c r="A13" s="30" t="s">
        <v>164</v>
      </c>
      <c r="B13" s="32" t="s">
        <v>506</v>
      </c>
      <c r="C13" s="30" t="s">
        <v>134</v>
      </c>
      <c r="D13" s="33">
        <v>2.091</v>
      </c>
      <c r="E13" s="34">
        <v>361</v>
      </c>
      <c r="F13" s="34">
        <v>754.85</v>
      </c>
      <c r="G13" s="35"/>
    </row>
    <row r="14" ht="18" customHeight="1" spans="1:7">
      <c r="A14" s="30" t="s">
        <v>169</v>
      </c>
      <c r="B14" s="32" t="s">
        <v>507</v>
      </c>
      <c r="C14" s="30" t="s">
        <v>134</v>
      </c>
      <c r="D14" s="33">
        <v>73.416</v>
      </c>
      <c r="E14" s="34">
        <v>71.21</v>
      </c>
      <c r="F14" s="34">
        <v>5228.13</v>
      </c>
      <c r="G14" s="35"/>
    </row>
    <row r="15" ht="18" customHeight="1" spans="1:7">
      <c r="A15" s="30" t="s">
        <v>174</v>
      </c>
      <c r="B15" s="32" t="s">
        <v>508</v>
      </c>
      <c r="C15" s="30" t="s">
        <v>134</v>
      </c>
      <c r="D15" s="33">
        <v>168.333</v>
      </c>
      <c r="E15" s="34">
        <v>15.93</v>
      </c>
      <c r="F15" s="34">
        <v>2681.54</v>
      </c>
      <c r="G15" s="35"/>
    </row>
    <row r="16" ht="18" customHeight="1" spans="1:7">
      <c r="A16" s="30" t="s">
        <v>178</v>
      </c>
      <c r="B16" s="32" t="s">
        <v>509</v>
      </c>
      <c r="C16" s="30" t="s">
        <v>134</v>
      </c>
      <c r="D16" s="33">
        <v>2.054</v>
      </c>
      <c r="E16" s="34">
        <v>400</v>
      </c>
      <c r="F16" s="34">
        <v>821.6</v>
      </c>
      <c r="G16" s="35"/>
    </row>
    <row r="17" ht="18" customHeight="1" spans="1:7">
      <c r="A17" s="30" t="s">
        <v>183</v>
      </c>
      <c r="B17" s="32" t="s">
        <v>510</v>
      </c>
      <c r="C17" s="30" t="s">
        <v>134</v>
      </c>
      <c r="D17" s="33">
        <v>34.488</v>
      </c>
      <c r="E17" s="34">
        <v>309</v>
      </c>
      <c r="F17" s="34">
        <v>10656.79</v>
      </c>
      <c r="G17" s="35"/>
    </row>
    <row r="18" ht="28.5" customHeight="1" spans="1:7">
      <c r="A18" s="30" t="s">
        <v>188</v>
      </c>
      <c r="B18" s="32" t="s">
        <v>511</v>
      </c>
      <c r="C18" s="30" t="s">
        <v>134</v>
      </c>
      <c r="D18" s="33">
        <v>4.046</v>
      </c>
      <c r="E18" s="34">
        <v>541.54</v>
      </c>
      <c r="F18" s="34">
        <v>2191.07</v>
      </c>
      <c r="G18" s="35"/>
    </row>
    <row r="19" ht="18" customHeight="1" spans="1:7">
      <c r="A19" s="30" t="s">
        <v>193</v>
      </c>
      <c r="B19" s="32" t="s">
        <v>512</v>
      </c>
      <c r="C19" s="30" t="s">
        <v>134</v>
      </c>
      <c r="D19" s="33">
        <v>0.515</v>
      </c>
      <c r="E19" s="34">
        <v>350</v>
      </c>
      <c r="F19" s="34">
        <v>180.25</v>
      </c>
      <c r="G19" s="35"/>
    </row>
    <row r="20" ht="18" customHeight="1" spans="1:7">
      <c r="A20" s="30" t="s">
        <v>200</v>
      </c>
      <c r="B20" s="32" t="s">
        <v>513</v>
      </c>
      <c r="C20" s="30" t="s">
        <v>134</v>
      </c>
      <c r="D20" s="33">
        <v>4.325</v>
      </c>
      <c r="E20" s="34">
        <v>350</v>
      </c>
      <c r="F20" s="34">
        <v>1513.75</v>
      </c>
      <c r="G20" s="35"/>
    </row>
    <row r="21" ht="28.5" customHeight="1" spans="1:7">
      <c r="A21" s="30" t="s">
        <v>205</v>
      </c>
      <c r="B21" s="32" t="s">
        <v>514</v>
      </c>
      <c r="C21" s="30" t="s">
        <v>134</v>
      </c>
      <c r="D21" s="33">
        <v>79.709</v>
      </c>
      <c r="E21" s="34">
        <v>30.09</v>
      </c>
      <c r="F21" s="34">
        <v>2398.44</v>
      </c>
      <c r="G21" s="35"/>
    </row>
    <row r="22" ht="18" customHeight="1" spans="1:7">
      <c r="A22" s="30" t="s">
        <v>210</v>
      </c>
      <c r="B22" s="32" t="s">
        <v>515</v>
      </c>
      <c r="C22" s="30" t="s">
        <v>497</v>
      </c>
      <c r="D22" s="33">
        <v>483</v>
      </c>
      <c r="E22" s="34">
        <v>13.27</v>
      </c>
      <c r="F22" s="34">
        <v>6409.41</v>
      </c>
      <c r="G22" s="35"/>
    </row>
    <row r="23" ht="18" customHeight="1" spans="1:7">
      <c r="A23" s="30" t="s">
        <v>215</v>
      </c>
      <c r="B23" s="32" t="s">
        <v>516</v>
      </c>
      <c r="C23" s="30" t="s">
        <v>497</v>
      </c>
      <c r="D23" s="33">
        <v>77.868</v>
      </c>
      <c r="E23" s="34">
        <v>0.46</v>
      </c>
      <c r="F23" s="34">
        <v>36.13</v>
      </c>
      <c r="G23" s="35"/>
    </row>
    <row r="24" ht="18" customHeight="1" spans="1:7">
      <c r="A24" s="30" t="s">
        <v>219</v>
      </c>
      <c r="B24" s="32" t="s">
        <v>517</v>
      </c>
      <c r="C24" s="30" t="s">
        <v>134</v>
      </c>
      <c r="D24" s="33">
        <v>1621.17</v>
      </c>
      <c r="E24" s="34">
        <v>1.3</v>
      </c>
      <c r="F24" s="34">
        <v>2107.52</v>
      </c>
      <c r="G24" s="35"/>
    </row>
    <row r="25" ht="18" customHeight="1" spans="1:7">
      <c r="A25" s="30" t="s">
        <v>224</v>
      </c>
      <c r="B25" s="32" t="s">
        <v>518</v>
      </c>
      <c r="C25" s="30" t="s">
        <v>134</v>
      </c>
      <c r="D25" s="33">
        <v>98.186</v>
      </c>
      <c r="E25" s="34">
        <v>25.66</v>
      </c>
      <c r="F25" s="34">
        <v>2519.45</v>
      </c>
      <c r="G25" s="35"/>
    </row>
    <row r="26" ht="18" customHeight="1" spans="1:7">
      <c r="A26" s="30" t="s">
        <v>228</v>
      </c>
      <c r="B26" s="32" t="s">
        <v>519</v>
      </c>
      <c r="C26" s="30" t="s">
        <v>520</v>
      </c>
      <c r="D26" s="33">
        <v>83.7</v>
      </c>
      <c r="E26" s="34">
        <v>0.88</v>
      </c>
      <c r="F26" s="34">
        <v>73.66</v>
      </c>
      <c r="G26" s="35"/>
    </row>
    <row r="27" ht="18" customHeight="1" spans="1:7">
      <c r="A27" s="30" t="s">
        <v>232</v>
      </c>
      <c r="B27" s="32" t="s">
        <v>521</v>
      </c>
      <c r="C27" s="30" t="s">
        <v>157</v>
      </c>
      <c r="D27" s="33">
        <v>15.453</v>
      </c>
      <c r="E27" s="34">
        <v>5.73</v>
      </c>
      <c r="F27" s="34">
        <v>88.55</v>
      </c>
      <c r="G27" s="35"/>
    </row>
    <row r="28" ht="18" customHeight="1" spans="1:7">
      <c r="A28" s="30" t="s">
        <v>237</v>
      </c>
      <c r="B28" s="32" t="s">
        <v>522</v>
      </c>
      <c r="C28" s="30" t="s">
        <v>497</v>
      </c>
      <c r="D28" s="33">
        <v>2.708</v>
      </c>
      <c r="E28" s="34">
        <v>11.06</v>
      </c>
      <c r="F28" s="34">
        <v>29.95</v>
      </c>
      <c r="G28" s="35"/>
    </row>
    <row r="29" ht="18" customHeight="1" spans="1:7">
      <c r="A29" s="30" t="s">
        <v>243</v>
      </c>
      <c r="B29" s="32" t="s">
        <v>523</v>
      </c>
      <c r="C29" s="30" t="s">
        <v>497</v>
      </c>
      <c r="D29" s="33">
        <v>64.575</v>
      </c>
      <c r="E29" s="34">
        <v>28.32</v>
      </c>
      <c r="F29" s="34">
        <v>1828.76</v>
      </c>
      <c r="G29" s="35"/>
    </row>
    <row r="30" ht="18" customHeight="1" spans="1:7">
      <c r="A30" s="30" t="s">
        <v>249</v>
      </c>
      <c r="B30" s="32" t="s">
        <v>524</v>
      </c>
      <c r="C30" s="30" t="s">
        <v>134</v>
      </c>
      <c r="D30" s="33">
        <v>112.119</v>
      </c>
      <c r="E30" s="34">
        <v>66.43</v>
      </c>
      <c r="F30" s="34">
        <v>7448.47</v>
      </c>
      <c r="G30" s="35"/>
    </row>
    <row r="31" ht="18" customHeight="1" spans="1:7">
      <c r="A31" s="30" t="s">
        <v>254</v>
      </c>
      <c r="B31" s="32" t="s">
        <v>127</v>
      </c>
      <c r="C31" s="30" t="s">
        <v>129</v>
      </c>
      <c r="D31" s="33">
        <v>36</v>
      </c>
      <c r="E31" s="34">
        <v>100</v>
      </c>
      <c r="F31" s="34">
        <v>3600</v>
      </c>
      <c r="G31" s="35"/>
    </row>
    <row r="32" ht="18" customHeight="1" spans="1:7">
      <c r="A32" s="30" t="s">
        <v>258</v>
      </c>
      <c r="B32" s="32" t="s">
        <v>270</v>
      </c>
      <c r="C32" s="30" t="s">
        <v>272</v>
      </c>
      <c r="D32" s="33">
        <v>1</v>
      </c>
      <c r="E32" s="34">
        <v>3000</v>
      </c>
      <c r="F32" s="34">
        <v>3000</v>
      </c>
      <c r="G32" s="35"/>
    </row>
    <row r="33" ht="18" customHeight="1" spans="1:7">
      <c r="A33" s="30" t="s">
        <v>262</v>
      </c>
      <c r="B33" s="32" t="s">
        <v>445</v>
      </c>
      <c r="C33" s="30" t="s">
        <v>272</v>
      </c>
      <c r="D33" s="33">
        <v>1</v>
      </c>
      <c r="E33" s="34">
        <v>1000</v>
      </c>
      <c r="F33" s="34">
        <v>1000</v>
      </c>
      <c r="G33" s="35"/>
    </row>
    <row r="34" ht="18" customHeight="1" spans="1:7">
      <c r="A34" s="30" t="s">
        <v>268</v>
      </c>
      <c r="B34" s="32" t="s">
        <v>279</v>
      </c>
      <c r="C34" s="30" t="s">
        <v>272</v>
      </c>
      <c r="D34" s="33">
        <v>1</v>
      </c>
      <c r="E34" s="34">
        <v>500</v>
      </c>
      <c r="F34" s="34">
        <v>500</v>
      </c>
      <c r="G34" s="35"/>
    </row>
    <row r="35" ht="18" customHeight="1" spans="1:7">
      <c r="A35" s="30" t="s">
        <v>273</v>
      </c>
      <c r="B35" s="32" t="s">
        <v>283</v>
      </c>
      <c r="C35" s="30" t="s">
        <v>272</v>
      </c>
      <c r="D35" s="33">
        <v>1</v>
      </c>
      <c r="E35" s="34">
        <v>1000</v>
      </c>
      <c r="F35" s="34">
        <v>1000</v>
      </c>
      <c r="G35" s="35"/>
    </row>
    <row r="36" ht="18" customHeight="1" spans="1:7">
      <c r="A36" s="30" t="s">
        <v>277</v>
      </c>
      <c r="B36" s="32" t="s">
        <v>302</v>
      </c>
      <c r="C36" s="30" t="s">
        <v>134</v>
      </c>
      <c r="D36" s="33">
        <v>106.78</v>
      </c>
      <c r="E36" s="34">
        <v>27.34</v>
      </c>
      <c r="F36" s="34">
        <v>2919.37</v>
      </c>
      <c r="G36" s="35"/>
    </row>
    <row r="37" ht="18" customHeight="1" spans="1:7">
      <c r="A37" s="30" t="s">
        <v>281</v>
      </c>
      <c r="B37" s="32" t="s">
        <v>525</v>
      </c>
      <c r="C37" s="30" t="s">
        <v>134</v>
      </c>
      <c r="D37" s="33">
        <v>210</v>
      </c>
      <c r="E37" s="34">
        <v>160</v>
      </c>
      <c r="F37" s="34">
        <v>33600</v>
      </c>
      <c r="G37" s="35"/>
    </row>
    <row r="38" ht="18" customHeight="1" spans="1:7">
      <c r="A38" s="30" t="s">
        <v>285</v>
      </c>
      <c r="B38" s="32" t="s">
        <v>331</v>
      </c>
      <c r="C38" s="30" t="s">
        <v>333</v>
      </c>
      <c r="D38" s="33">
        <v>1</v>
      </c>
      <c r="E38" s="34">
        <v>1600</v>
      </c>
      <c r="F38" s="34">
        <v>1600</v>
      </c>
      <c r="G38" s="35"/>
    </row>
    <row r="39" ht="18" customHeight="1" spans="1:7">
      <c r="A39" s="39" t="s">
        <v>288</v>
      </c>
      <c r="B39" s="49" t="s">
        <v>336</v>
      </c>
      <c r="C39" s="39" t="s">
        <v>333</v>
      </c>
      <c r="D39" s="53">
        <v>50</v>
      </c>
      <c r="E39" s="41">
        <v>600</v>
      </c>
      <c r="F39" s="41">
        <v>30000</v>
      </c>
      <c r="G39" s="52"/>
    </row>
    <row r="40" ht="0.5" customHeight="1"/>
    <row r="41" ht="16.25" customHeight="1" spans="1:7">
      <c r="A41" s="24" t="s">
        <v>492</v>
      </c>
      <c r="C41" s="25"/>
      <c r="D41" s="25"/>
      <c r="E41" s="25"/>
      <c r="F41" s="25"/>
      <c r="G41" s="25"/>
    </row>
    <row r="42" ht="45" customHeight="1" spans="1:1">
      <c r="A42" s="26" t="s">
        <v>493</v>
      </c>
    </row>
    <row r="43" ht="28.5" customHeight="1" spans="1:7">
      <c r="A43" s="27" t="s">
        <v>475</v>
      </c>
      <c r="B43" s="28"/>
      <c r="C43" s="28"/>
      <c r="D43" s="28"/>
      <c r="E43" s="27" t="s">
        <v>41</v>
      </c>
      <c r="F43" s="28"/>
      <c r="G43" s="29" t="s">
        <v>526</v>
      </c>
    </row>
    <row r="44" ht="18" customHeight="1" spans="1:7">
      <c r="A44" s="30" t="s">
        <v>21</v>
      </c>
      <c r="B44" s="30" t="s">
        <v>495</v>
      </c>
      <c r="C44" s="30" t="s">
        <v>484</v>
      </c>
      <c r="D44" s="30" t="s">
        <v>357</v>
      </c>
      <c r="E44" s="30" t="s">
        <v>486</v>
      </c>
      <c r="F44" s="30" t="s">
        <v>487</v>
      </c>
      <c r="G44" s="31" t="s">
        <v>25</v>
      </c>
    </row>
    <row r="45" ht="18" customHeight="1" spans="1:7">
      <c r="A45" s="30" t="s">
        <v>130</v>
      </c>
      <c r="B45" s="32" t="s">
        <v>341</v>
      </c>
      <c r="C45" s="30" t="s">
        <v>333</v>
      </c>
      <c r="D45" s="33">
        <v>100</v>
      </c>
      <c r="E45" s="34">
        <v>300</v>
      </c>
      <c r="F45" s="34">
        <v>30000</v>
      </c>
      <c r="G45" s="35"/>
    </row>
    <row r="46" ht="18" customHeight="1" spans="1:7">
      <c r="A46" s="30" t="s">
        <v>295</v>
      </c>
      <c r="B46" s="32" t="s">
        <v>326</v>
      </c>
      <c r="C46" s="30" t="s">
        <v>308</v>
      </c>
      <c r="D46" s="33">
        <v>10.2</v>
      </c>
      <c r="E46" s="34">
        <v>180</v>
      </c>
      <c r="F46" s="34">
        <v>1836</v>
      </c>
      <c r="G46" s="35"/>
    </row>
    <row r="47" ht="18" customHeight="1" spans="1:7">
      <c r="A47" s="30"/>
      <c r="B47" s="32"/>
      <c r="C47" s="30"/>
      <c r="D47" s="33"/>
      <c r="E47" s="34"/>
      <c r="F47" s="34"/>
      <c r="G47" s="35"/>
    </row>
    <row r="48" ht="18" customHeight="1" spans="1:7">
      <c r="A48" s="30"/>
      <c r="B48" s="32"/>
      <c r="C48" s="30"/>
      <c r="D48" s="33"/>
      <c r="E48" s="34"/>
      <c r="F48" s="34"/>
      <c r="G48" s="35"/>
    </row>
    <row r="49" ht="18" customHeight="1" spans="1:7">
      <c r="A49" s="30"/>
      <c r="B49" s="32"/>
      <c r="C49" s="30"/>
      <c r="D49" s="33"/>
      <c r="E49" s="34"/>
      <c r="F49" s="34"/>
      <c r="G49" s="35"/>
    </row>
    <row r="50" ht="18" customHeight="1" spans="1:7">
      <c r="A50" s="30"/>
      <c r="B50" s="32"/>
      <c r="C50" s="30"/>
      <c r="D50" s="33"/>
      <c r="E50" s="34"/>
      <c r="F50" s="34"/>
      <c r="G50" s="35"/>
    </row>
    <row r="51" ht="18" customHeight="1" spans="1:7">
      <c r="A51" s="30"/>
      <c r="B51" s="32"/>
      <c r="C51" s="30"/>
      <c r="D51" s="33"/>
      <c r="E51" s="34"/>
      <c r="F51" s="34"/>
      <c r="G51" s="35"/>
    </row>
    <row r="52" ht="18" customHeight="1" spans="1:7">
      <c r="A52" s="30"/>
      <c r="B52" s="32"/>
      <c r="C52" s="30"/>
      <c r="D52" s="33"/>
      <c r="E52" s="34"/>
      <c r="F52" s="34"/>
      <c r="G52" s="35"/>
    </row>
    <row r="53" ht="18" customHeight="1" spans="1:7">
      <c r="A53" s="30"/>
      <c r="B53" s="32"/>
      <c r="C53" s="30"/>
      <c r="D53" s="33"/>
      <c r="E53" s="34"/>
      <c r="F53" s="34"/>
      <c r="G53" s="35"/>
    </row>
    <row r="54" ht="18" customHeight="1" spans="1:7">
      <c r="A54" s="30"/>
      <c r="B54" s="32"/>
      <c r="C54" s="30"/>
      <c r="D54" s="33"/>
      <c r="E54" s="34"/>
      <c r="F54" s="34"/>
      <c r="G54" s="35"/>
    </row>
    <row r="55" ht="18" customHeight="1" spans="1:7">
      <c r="A55" s="30"/>
      <c r="B55" s="32"/>
      <c r="C55" s="30"/>
      <c r="D55" s="33"/>
      <c r="E55" s="34"/>
      <c r="F55" s="34"/>
      <c r="G55" s="35"/>
    </row>
    <row r="56" ht="18" customHeight="1" spans="1:7">
      <c r="A56" s="30"/>
      <c r="B56" s="32"/>
      <c r="C56" s="30"/>
      <c r="D56" s="33"/>
      <c r="E56" s="34"/>
      <c r="F56" s="34"/>
      <c r="G56" s="35"/>
    </row>
    <row r="57" ht="18" customHeight="1" spans="1:7">
      <c r="A57" s="30"/>
      <c r="B57" s="32"/>
      <c r="C57" s="30"/>
      <c r="D57" s="33"/>
      <c r="E57" s="34"/>
      <c r="F57" s="34"/>
      <c r="G57" s="35"/>
    </row>
    <row r="58" ht="18" customHeight="1" spans="1:7">
      <c r="A58" s="30"/>
      <c r="B58" s="32"/>
      <c r="C58" s="30"/>
      <c r="D58" s="33"/>
      <c r="E58" s="34"/>
      <c r="F58" s="34"/>
      <c r="G58" s="35"/>
    </row>
    <row r="59" ht="18" customHeight="1" spans="1:7">
      <c r="A59" s="30"/>
      <c r="B59" s="32"/>
      <c r="C59" s="30"/>
      <c r="D59" s="33"/>
      <c r="E59" s="34"/>
      <c r="F59" s="34"/>
      <c r="G59" s="35"/>
    </row>
    <row r="60" ht="18" customHeight="1" spans="1:7">
      <c r="A60" s="30"/>
      <c r="B60" s="32"/>
      <c r="C60" s="30"/>
      <c r="D60" s="33"/>
      <c r="E60" s="34"/>
      <c r="F60" s="34"/>
      <c r="G60" s="35"/>
    </row>
    <row r="61" ht="18" customHeight="1" spans="1:7">
      <c r="A61" s="30"/>
      <c r="B61" s="32"/>
      <c r="C61" s="30"/>
      <c r="D61" s="33"/>
      <c r="E61" s="34"/>
      <c r="F61" s="34"/>
      <c r="G61" s="35"/>
    </row>
    <row r="62" ht="18" customHeight="1" spans="1:7">
      <c r="A62" s="30"/>
      <c r="B62" s="32"/>
      <c r="C62" s="30"/>
      <c r="D62" s="33"/>
      <c r="E62" s="34"/>
      <c r="F62" s="34"/>
      <c r="G62" s="35"/>
    </row>
    <row r="63" ht="18" customHeight="1" spans="1:7">
      <c r="A63" s="30"/>
      <c r="B63" s="32"/>
      <c r="C63" s="30"/>
      <c r="D63" s="33"/>
      <c r="E63" s="34"/>
      <c r="F63" s="34"/>
      <c r="G63" s="35"/>
    </row>
    <row r="64" ht="18" customHeight="1" spans="1:7">
      <c r="A64" s="30"/>
      <c r="B64" s="32"/>
      <c r="C64" s="30"/>
      <c r="D64" s="33"/>
      <c r="E64" s="34"/>
      <c r="F64" s="34"/>
      <c r="G64" s="35"/>
    </row>
    <row r="65" ht="18" customHeight="1" spans="1:7">
      <c r="A65" s="30"/>
      <c r="B65" s="32"/>
      <c r="C65" s="30"/>
      <c r="D65" s="33"/>
      <c r="E65" s="34"/>
      <c r="F65" s="34"/>
      <c r="G65" s="35"/>
    </row>
    <row r="66" ht="18" customHeight="1" spans="1:7">
      <c r="A66" s="30"/>
      <c r="B66" s="32"/>
      <c r="C66" s="30"/>
      <c r="D66" s="33"/>
      <c r="E66" s="34"/>
      <c r="F66" s="34"/>
      <c r="G66" s="35"/>
    </row>
    <row r="67" ht="18" customHeight="1" spans="1:7">
      <c r="A67" s="30"/>
      <c r="B67" s="32"/>
      <c r="C67" s="30"/>
      <c r="D67" s="33"/>
      <c r="E67" s="34"/>
      <c r="F67" s="34"/>
      <c r="G67" s="35"/>
    </row>
    <row r="68" ht="18" customHeight="1" spans="1:7">
      <c r="A68" s="30"/>
      <c r="B68" s="32"/>
      <c r="C68" s="30"/>
      <c r="D68" s="33"/>
      <c r="E68" s="34"/>
      <c r="F68" s="34"/>
      <c r="G68" s="35"/>
    </row>
    <row r="69" ht="18" customHeight="1" spans="1:7">
      <c r="A69" s="30"/>
      <c r="B69" s="32"/>
      <c r="C69" s="30"/>
      <c r="D69" s="33"/>
      <c r="E69" s="34"/>
      <c r="F69" s="34"/>
      <c r="G69" s="35"/>
    </row>
    <row r="70" ht="18" customHeight="1" spans="1:7">
      <c r="A70" s="30"/>
      <c r="B70" s="32"/>
      <c r="C70" s="30"/>
      <c r="D70" s="33"/>
      <c r="E70" s="34"/>
      <c r="F70" s="34"/>
      <c r="G70" s="35"/>
    </row>
    <row r="71" ht="18" customHeight="1" spans="1:7">
      <c r="A71" s="30"/>
      <c r="B71" s="32"/>
      <c r="C71" s="30"/>
      <c r="D71" s="33"/>
      <c r="E71" s="34"/>
      <c r="F71" s="34"/>
      <c r="G71" s="35"/>
    </row>
    <row r="72" ht="18" customHeight="1" spans="1:7">
      <c r="A72" s="30"/>
      <c r="B72" s="32"/>
      <c r="C72" s="30"/>
      <c r="D72" s="33"/>
      <c r="E72" s="34"/>
      <c r="F72" s="34"/>
      <c r="G72" s="35"/>
    </row>
    <row r="73" ht="18" customHeight="1" spans="1:7">
      <c r="A73" s="30"/>
      <c r="B73" s="32"/>
      <c r="C73" s="30"/>
      <c r="D73" s="33"/>
      <c r="E73" s="34"/>
      <c r="F73" s="34"/>
      <c r="G73" s="35"/>
    </row>
    <row r="74" ht="18" customHeight="1" spans="1:7">
      <c r="A74" s="30"/>
      <c r="B74" s="32"/>
      <c r="C74" s="30"/>
      <c r="D74" s="33"/>
      <c r="E74" s="34"/>
      <c r="F74" s="34"/>
      <c r="G74" s="35"/>
    </row>
    <row r="75" ht="18" customHeight="1" spans="1:7">
      <c r="A75" s="30"/>
      <c r="B75" s="32"/>
      <c r="C75" s="30"/>
      <c r="D75" s="33"/>
      <c r="E75" s="34"/>
      <c r="F75" s="34"/>
      <c r="G75" s="35"/>
    </row>
    <row r="76" ht="18" customHeight="1" spans="1:7">
      <c r="A76" s="30"/>
      <c r="B76" s="32"/>
      <c r="C76" s="30"/>
      <c r="D76" s="33"/>
      <c r="E76" s="34"/>
      <c r="F76" s="34"/>
      <c r="G76" s="35"/>
    </row>
    <row r="77" ht="18" customHeight="1" spans="1:7">
      <c r="A77" s="30"/>
      <c r="B77" s="32"/>
      <c r="C77" s="30"/>
      <c r="D77" s="33"/>
      <c r="E77" s="34"/>
      <c r="F77" s="34"/>
      <c r="G77" s="35"/>
    </row>
    <row r="78" ht="18" customHeight="1" spans="1:7">
      <c r="A78" s="30"/>
      <c r="B78" s="32"/>
      <c r="C78" s="30"/>
      <c r="D78" s="33"/>
      <c r="E78" s="34"/>
      <c r="F78" s="34"/>
      <c r="G78" s="35"/>
    </row>
    <row r="79" ht="18" customHeight="1" spans="1:7">
      <c r="A79" s="30"/>
      <c r="B79" s="32"/>
      <c r="C79" s="30"/>
      <c r="D79" s="33"/>
      <c r="E79" s="34"/>
      <c r="F79" s="34"/>
      <c r="G79" s="35"/>
    </row>
    <row r="80" ht="18" customHeight="1" spans="1:7">
      <c r="A80" s="30"/>
      <c r="B80" s="32"/>
      <c r="C80" s="30"/>
      <c r="D80" s="33"/>
      <c r="E80" s="34"/>
      <c r="F80" s="34"/>
      <c r="G80" s="35"/>
    </row>
    <row r="81" ht="15.5" customHeight="1" spans="1:7">
      <c r="A81" s="36"/>
      <c r="B81" s="37"/>
      <c r="C81" s="37"/>
      <c r="D81" s="37"/>
      <c r="E81" s="37"/>
      <c r="F81" s="37"/>
      <c r="G81" s="37"/>
    </row>
  </sheetData>
  <mergeCells count="9">
    <mergeCell ref="A1:B1"/>
    <mergeCell ref="A2:G2"/>
    <mergeCell ref="A3:D3"/>
    <mergeCell ref="E3:F3"/>
    <mergeCell ref="A41:B41"/>
    <mergeCell ref="A42:G42"/>
    <mergeCell ref="A43:D43"/>
    <mergeCell ref="E43:F43"/>
    <mergeCell ref="A81:G8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pageSetUpPr fitToPage="1"/>
  </sheetPr>
  <dimension ref="A1:F29"/>
  <sheetViews>
    <sheetView workbookViewId="0">
      <selection activeCell="A1" sqref="A1:C1"/>
    </sheetView>
  </sheetViews>
  <sheetFormatPr defaultColWidth="9.15238095238095" defaultRowHeight="12.75" outlineLevelCol="5"/>
  <cols>
    <col min="1" max="1" width="5.48571428571429" customWidth="1"/>
    <col min="2" max="2" width="5.15238095238095" customWidth="1"/>
    <col min="3" max="3" width="26.7428571428571" customWidth="1"/>
    <col min="4" max="4" width="32.2285714285714" customWidth="1"/>
    <col min="5" max="5" width="14.7428571428571" customWidth="1"/>
    <col min="6" max="6" width="12.4571428571429" customWidth="1"/>
  </cols>
  <sheetData>
    <row r="1" ht="20.5" customHeight="1" spans="1:6">
      <c r="A1" s="24" t="s">
        <v>38</v>
      </c>
      <c r="D1" s="38"/>
      <c r="E1" s="38"/>
      <c r="F1" s="38"/>
    </row>
    <row r="2" ht="66" customHeight="1" spans="1:1">
      <c r="A2" s="26" t="s">
        <v>39</v>
      </c>
    </row>
    <row r="3" ht="30.5" customHeight="1" spans="1:6">
      <c r="A3" s="27" t="s">
        <v>527</v>
      </c>
      <c r="B3" s="28"/>
      <c r="C3" s="28"/>
      <c r="D3" s="27" t="s">
        <v>41</v>
      </c>
      <c r="E3" s="29" t="s">
        <v>20</v>
      </c>
      <c r="F3" s="28"/>
    </row>
    <row r="4" ht="29.5" customHeight="1" spans="1:6">
      <c r="A4" s="30" t="s">
        <v>21</v>
      </c>
      <c r="B4" s="30" t="s">
        <v>42</v>
      </c>
      <c r="C4" s="37"/>
      <c r="D4" s="30" t="s">
        <v>43</v>
      </c>
      <c r="E4" s="30" t="s">
        <v>44</v>
      </c>
      <c r="F4" s="31" t="s">
        <v>25</v>
      </c>
    </row>
    <row r="5" ht="24" customHeight="1" spans="1:6">
      <c r="A5" s="30" t="s">
        <v>30</v>
      </c>
      <c r="B5" s="32" t="s">
        <v>45</v>
      </c>
      <c r="C5" s="37"/>
      <c r="D5" s="30" t="s">
        <v>46</v>
      </c>
      <c r="E5" s="34">
        <v>111160.59</v>
      </c>
      <c r="F5" s="35" t="s">
        <v>47</v>
      </c>
    </row>
    <row r="6" ht="24" customHeight="1" spans="1:6">
      <c r="A6" s="30" t="s">
        <v>32</v>
      </c>
      <c r="B6" s="32" t="s">
        <v>48</v>
      </c>
      <c r="C6" s="32" t="s">
        <v>49</v>
      </c>
      <c r="D6" s="30" t="s">
        <v>50</v>
      </c>
      <c r="E6" s="34">
        <v>8577.16</v>
      </c>
      <c r="F6" s="35"/>
    </row>
    <row r="7" ht="24" customHeight="1" spans="1:6">
      <c r="A7" s="30" t="s">
        <v>51</v>
      </c>
      <c r="B7" s="32" t="s">
        <v>52</v>
      </c>
      <c r="C7" s="37"/>
      <c r="D7" s="30" t="s">
        <v>53</v>
      </c>
      <c r="E7" s="34">
        <v>1060.83</v>
      </c>
      <c r="F7" s="35"/>
    </row>
    <row r="8" ht="24" customHeight="1" spans="1:6">
      <c r="A8" s="30" t="s">
        <v>54</v>
      </c>
      <c r="B8" s="32" t="s">
        <v>55</v>
      </c>
      <c r="C8" s="37"/>
      <c r="D8" s="30" t="s">
        <v>56</v>
      </c>
      <c r="E8" s="34">
        <v>461.34</v>
      </c>
      <c r="F8" s="35" t="s">
        <v>47</v>
      </c>
    </row>
    <row r="9" ht="24" customHeight="1" spans="1:6">
      <c r="A9" s="30" t="s">
        <v>57</v>
      </c>
      <c r="B9" s="32" t="s">
        <v>48</v>
      </c>
      <c r="C9" s="32" t="s">
        <v>49</v>
      </c>
      <c r="D9" s="30" t="s">
        <v>58</v>
      </c>
      <c r="E9" s="34">
        <v>225.92</v>
      </c>
      <c r="F9" s="35"/>
    </row>
    <row r="10" ht="24" customHeight="1" spans="1:6">
      <c r="A10" s="30" t="s">
        <v>59</v>
      </c>
      <c r="B10" s="32" t="s">
        <v>60</v>
      </c>
      <c r="C10" s="37"/>
      <c r="D10" s="30" t="s">
        <v>528</v>
      </c>
      <c r="E10" s="34">
        <v>599.49</v>
      </c>
      <c r="F10" s="35" t="s">
        <v>62</v>
      </c>
    </row>
    <row r="11" ht="24" customHeight="1" spans="1:6">
      <c r="A11" s="30" t="s">
        <v>63</v>
      </c>
      <c r="B11" s="32" t="s">
        <v>48</v>
      </c>
      <c r="C11" s="32" t="s">
        <v>64</v>
      </c>
      <c r="D11" s="30" t="s">
        <v>528</v>
      </c>
      <c r="E11" s="34">
        <v>599.49</v>
      </c>
      <c r="F11" s="35" t="s">
        <v>62</v>
      </c>
    </row>
    <row r="12" ht="24" customHeight="1" spans="1:6">
      <c r="A12" s="30" t="s">
        <v>65</v>
      </c>
      <c r="B12" s="32" t="s">
        <v>66</v>
      </c>
      <c r="C12" s="37"/>
      <c r="D12" s="30" t="s">
        <v>67</v>
      </c>
      <c r="E12" s="34">
        <v>5745.89</v>
      </c>
      <c r="F12" s="35"/>
    </row>
    <row r="13" ht="24" customHeight="1" spans="1:6">
      <c r="A13" s="30" t="s">
        <v>68</v>
      </c>
      <c r="B13" s="32" t="s">
        <v>69</v>
      </c>
      <c r="C13" s="37"/>
      <c r="D13" s="30" t="s">
        <v>70</v>
      </c>
      <c r="E13" s="34">
        <v>5745.89</v>
      </c>
      <c r="F13" s="35" t="s">
        <v>71</v>
      </c>
    </row>
    <row r="14" ht="24" customHeight="1" spans="1:6">
      <c r="A14" s="30" t="s">
        <v>72</v>
      </c>
      <c r="B14" s="32" t="s">
        <v>48</v>
      </c>
      <c r="C14" s="32" t="s">
        <v>73</v>
      </c>
      <c r="D14" s="30" t="s">
        <v>74</v>
      </c>
      <c r="E14" s="34"/>
      <c r="F14" s="35" t="s">
        <v>75</v>
      </c>
    </row>
    <row r="15" ht="24" customHeight="1" spans="1:6">
      <c r="A15" s="31" t="s">
        <v>76</v>
      </c>
      <c r="B15" s="28"/>
      <c r="C15" s="32" t="s">
        <v>77</v>
      </c>
      <c r="D15" s="30" t="s">
        <v>74</v>
      </c>
      <c r="E15" s="34"/>
      <c r="F15" s="35" t="s">
        <v>75</v>
      </c>
    </row>
    <row r="16" ht="24" customHeight="1" spans="1:6">
      <c r="A16" s="31" t="s">
        <v>78</v>
      </c>
      <c r="B16" s="28"/>
      <c r="C16" s="32" t="s">
        <v>79</v>
      </c>
      <c r="D16" s="30" t="s">
        <v>74</v>
      </c>
      <c r="E16" s="34">
        <v>5745.89</v>
      </c>
      <c r="F16" s="35" t="s">
        <v>75</v>
      </c>
    </row>
    <row r="17" ht="24" customHeight="1" spans="1:6">
      <c r="A17" s="30" t="s">
        <v>80</v>
      </c>
      <c r="B17" s="32" t="s">
        <v>26</v>
      </c>
      <c r="C17" s="37"/>
      <c r="D17" s="30" t="s">
        <v>81</v>
      </c>
      <c r="E17" s="34"/>
      <c r="F17" s="35" t="s">
        <v>71</v>
      </c>
    </row>
    <row r="18" ht="24" customHeight="1" spans="1:6">
      <c r="A18" s="30" t="s">
        <v>82</v>
      </c>
      <c r="B18" s="30" t="s">
        <v>48</v>
      </c>
      <c r="C18" s="32" t="s">
        <v>83</v>
      </c>
      <c r="D18" s="30" t="s">
        <v>84</v>
      </c>
      <c r="E18" s="34"/>
      <c r="F18" s="35" t="s">
        <v>85</v>
      </c>
    </row>
    <row r="19" ht="24" customHeight="1" spans="1:6">
      <c r="A19" s="31" t="s">
        <v>86</v>
      </c>
      <c r="B19" s="28"/>
      <c r="C19" s="32" t="s">
        <v>87</v>
      </c>
      <c r="D19" s="30" t="s">
        <v>74</v>
      </c>
      <c r="E19" s="34"/>
      <c r="F19" s="35" t="s">
        <v>88</v>
      </c>
    </row>
    <row r="20" ht="24" customHeight="1" spans="1:6">
      <c r="A20" s="31" t="s">
        <v>89</v>
      </c>
      <c r="B20" s="28"/>
      <c r="C20" s="32" t="s">
        <v>90</v>
      </c>
      <c r="D20" s="30" t="s">
        <v>74</v>
      </c>
      <c r="E20" s="34"/>
      <c r="F20" s="35" t="s">
        <v>91</v>
      </c>
    </row>
    <row r="21" ht="24" customHeight="1" spans="1:6">
      <c r="A21" s="30" t="s">
        <v>92</v>
      </c>
      <c r="B21" s="32" t="s">
        <v>93</v>
      </c>
      <c r="C21" s="37"/>
      <c r="D21" s="30" t="s">
        <v>94</v>
      </c>
      <c r="E21" s="34"/>
      <c r="F21" s="35" t="s">
        <v>71</v>
      </c>
    </row>
    <row r="22" ht="24" customHeight="1" spans="1:6">
      <c r="A22" s="30" t="s">
        <v>95</v>
      </c>
      <c r="B22" s="32" t="s">
        <v>96</v>
      </c>
      <c r="C22" s="37"/>
      <c r="D22" s="30" t="s">
        <v>97</v>
      </c>
      <c r="E22" s="34"/>
      <c r="F22" s="35" t="s">
        <v>71</v>
      </c>
    </row>
    <row r="23" ht="24" customHeight="1" spans="1:6">
      <c r="A23" s="30" t="s">
        <v>98</v>
      </c>
      <c r="B23" s="30" t="s">
        <v>48</v>
      </c>
      <c r="C23" s="32" t="s">
        <v>99</v>
      </c>
      <c r="D23" s="30" t="s">
        <v>100</v>
      </c>
      <c r="E23" s="34"/>
      <c r="F23" s="35" t="s">
        <v>101</v>
      </c>
    </row>
    <row r="24" ht="24" customHeight="1" spans="1:6">
      <c r="A24" s="31" t="s">
        <v>102</v>
      </c>
      <c r="B24" s="28"/>
      <c r="C24" s="32" t="s">
        <v>103</v>
      </c>
      <c r="D24" s="30" t="s">
        <v>104</v>
      </c>
      <c r="E24" s="34"/>
      <c r="F24" s="35" t="s">
        <v>101</v>
      </c>
    </row>
    <row r="25" ht="23.5" customHeight="1" spans="1:6">
      <c r="A25" s="30" t="s">
        <v>105</v>
      </c>
      <c r="B25" s="32" t="s">
        <v>28</v>
      </c>
      <c r="C25" s="37"/>
      <c r="D25" s="30" t="s">
        <v>529</v>
      </c>
      <c r="E25" s="34">
        <v>2696.38</v>
      </c>
      <c r="F25" s="35"/>
    </row>
    <row r="26" ht="24" customHeight="1" spans="1:6">
      <c r="A26" s="30" t="s">
        <v>107</v>
      </c>
      <c r="B26" s="32" t="s">
        <v>29</v>
      </c>
      <c r="C26" s="37"/>
      <c r="D26" s="30" t="s">
        <v>108</v>
      </c>
      <c r="E26" s="34">
        <v>10859.73</v>
      </c>
      <c r="F26" s="35"/>
    </row>
    <row r="27" ht="27.5" customHeight="1" spans="1:6">
      <c r="A27" s="39" t="s">
        <v>109</v>
      </c>
      <c r="B27" s="40"/>
      <c r="C27" s="40"/>
      <c r="D27" s="39" t="s">
        <v>110</v>
      </c>
      <c r="E27" s="41">
        <v>131523</v>
      </c>
      <c r="F27" s="52"/>
    </row>
    <row r="28" ht="7.5" customHeight="1"/>
    <row r="29" ht="15.5" customHeight="1" spans="1:1">
      <c r="A29" s="24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L71"/>
  <sheetViews>
    <sheetView workbookViewId="0">
      <selection activeCell="A1" sqref="A1:C1"/>
    </sheetView>
  </sheetViews>
  <sheetFormatPr defaultColWidth="9.15238095238095" defaultRowHeight="12.75"/>
  <cols>
    <col min="1" max="1" width="5.71428571428571" customWidth="1"/>
    <col min="2" max="2" width="12.3428571428571" customWidth="1"/>
    <col min="3" max="3" width="21.0285714285714" customWidth="1"/>
    <col min="4" max="4" width="29.6" customWidth="1"/>
    <col min="5" max="5" width="6.40952380952381" customWidth="1"/>
    <col min="6" max="6" width="10.1714285714286" customWidth="1"/>
    <col min="7" max="7" width="10.2857142857143" customWidth="1"/>
    <col min="8" max="8" width="9.82857142857143" customWidth="1"/>
    <col min="9" max="9" width="9.6" customWidth="1"/>
    <col min="10" max="10" width="10.4095238095238" customWidth="1"/>
    <col min="11" max="11" width="11.1904761904762" customWidth="1"/>
    <col min="12" max="12" width="12.3428571428571" customWidth="1"/>
  </cols>
  <sheetData>
    <row r="1" ht="19.25" customHeight="1" spans="1:12">
      <c r="A1" s="24" t="s">
        <v>111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6" t="s">
        <v>112</v>
      </c>
    </row>
    <row r="3" ht="18" customHeight="1" spans="1:12">
      <c r="A3" s="27" t="s">
        <v>530</v>
      </c>
      <c r="B3" s="28"/>
      <c r="C3" s="28"/>
      <c r="D3" s="28"/>
      <c r="E3" s="28"/>
      <c r="F3" s="28"/>
      <c r="G3" s="27" t="s">
        <v>41</v>
      </c>
      <c r="H3" s="28"/>
      <c r="I3" s="28"/>
      <c r="J3" s="29" t="s">
        <v>531</v>
      </c>
      <c r="K3" s="28"/>
      <c r="L3" s="28"/>
    </row>
    <row r="4" ht="18" customHeight="1" spans="1:12">
      <c r="A4" s="30" t="s">
        <v>21</v>
      </c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7"/>
      <c r="I4" s="37"/>
      <c r="J4" s="37"/>
      <c r="K4" s="37"/>
      <c r="L4" s="31" t="s">
        <v>25</v>
      </c>
    </row>
    <row r="5" ht="18" customHeight="1" spans="1:12">
      <c r="A5" s="44"/>
      <c r="B5" s="44"/>
      <c r="C5" s="44"/>
      <c r="D5" s="44"/>
      <c r="E5" s="44"/>
      <c r="F5" s="44"/>
      <c r="G5" s="30" t="s">
        <v>121</v>
      </c>
      <c r="H5" s="30" t="s">
        <v>122</v>
      </c>
      <c r="I5" s="30" t="s">
        <v>48</v>
      </c>
      <c r="J5" s="37"/>
      <c r="K5" s="51"/>
      <c r="L5" s="46"/>
    </row>
    <row r="6" ht="18" customHeight="1" spans="1:12">
      <c r="A6" s="44"/>
      <c r="B6" s="44"/>
      <c r="C6" s="44"/>
      <c r="D6" s="44"/>
      <c r="E6" s="44"/>
      <c r="F6" s="44"/>
      <c r="G6" s="44"/>
      <c r="H6" s="44"/>
      <c r="I6" s="30" t="s">
        <v>123</v>
      </c>
      <c r="J6" s="30" t="s">
        <v>124</v>
      </c>
      <c r="K6" s="31" t="s">
        <v>26</v>
      </c>
      <c r="L6" s="46"/>
    </row>
    <row r="7" ht="18" customHeight="1" spans="1:12">
      <c r="A7" s="30"/>
      <c r="B7" s="32"/>
      <c r="C7" s="32" t="s">
        <v>532</v>
      </c>
      <c r="D7" s="32"/>
      <c r="E7" s="30"/>
      <c r="F7" s="45"/>
      <c r="G7" s="34"/>
      <c r="H7" s="34">
        <v>103948.14</v>
      </c>
      <c r="I7" s="34">
        <v>7925.57</v>
      </c>
      <c r="J7" s="34">
        <v>76.26</v>
      </c>
      <c r="K7" s="34"/>
      <c r="L7" s="35"/>
    </row>
    <row r="8" ht="63" customHeight="1" spans="1:12">
      <c r="A8" s="30" t="s">
        <v>30</v>
      </c>
      <c r="B8" s="32" t="s">
        <v>533</v>
      </c>
      <c r="C8" s="32" t="s">
        <v>534</v>
      </c>
      <c r="D8" s="32" t="s">
        <v>535</v>
      </c>
      <c r="E8" s="30" t="s">
        <v>308</v>
      </c>
      <c r="F8" s="45" t="s">
        <v>536</v>
      </c>
      <c r="G8" s="34">
        <v>73.94</v>
      </c>
      <c r="H8" s="34">
        <v>971.57</v>
      </c>
      <c r="I8" s="34">
        <v>259.78</v>
      </c>
      <c r="J8" s="34">
        <v>9.72</v>
      </c>
      <c r="K8" s="34"/>
      <c r="L8" s="35"/>
    </row>
    <row r="9" ht="63" customHeight="1" spans="1:12">
      <c r="A9" s="30" t="s">
        <v>51</v>
      </c>
      <c r="B9" s="32" t="s">
        <v>537</v>
      </c>
      <c r="C9" s="32" t="s">
        <v>534</v>
      </c>
      <c r="D9" s="32" t="s">
        <v>538</v>
      </c>
      <c r="E9" s="30" t="s">
        <v>308</v>
      </c>
      <c r="F9" s="45" t="s">
        <v>539</v>
      </c>
      <c r="G9" s="34">
        <v>64.67</v>
      </c>
      <c r="H9" s="34">
        <v>4435.07</v>
      </c>
      <c r="I9" s="34">
        <v>1119.91</v>
      </c>
      <c r="J9" s="34">
        <v>46.63</v>
      </c>
      <c r="K9" s="34"/>
      <c r="L9" s="35"/>
    </row>
    <row r="10" ht="63" customHeight="1" spans="1:12">
      <c r="A10" s="30" t="s">
        <v>65</v>
      </c>
      <c r="B10" s="32" t="s">
        <v>540</v>
      </c>
      <c r="C10" s="32" t="s">
        <v>541</v>
      </c>
      <c r="D10" s="32" t="s">
        <v>542</v>
      </c>
      <c r="E10" s="30" t="s">
        <v>308</v>
      </c>
      <c r="F10" s="45" t="s">
        <v>543</v>
      </c>
      <c r="G10" s="34">
        <v>23.74</v>
      </c>
      <c r="H10" s="34">
        <v>889.78</v>
      </c>
      <c r="I10" s="34">
        <v>334.32</v>
      </c>
      <c r="J10" s="34">
        <v>4.12</v>
      </c>
      <c r="K10" s="34"/>
      <c r="L10" s="35"/>
    </row>
    <row r="11" ht="63" customHeight="1" spans="1:12">
      <c r="A11" s="30" t="s">
        <v>105</v>
      </c>
      <c r="B11" s="32" t="s">
        <v>544</v>
      </c>
      <c r="C11" s="32" t="s">
        <v>541</v>
      </c>
      <c r="D11" s="32" t="s">
        <v>542</v>
      </c>
      <c r="E11" s="30" t="s">
        <v>308</v>
      </c>
      <c r="F11" s="45" t="s">
        <v>545</v>
      </c>
      <c r="G11" s="34">
        <v>18.17</v>
      </c>
      <c r="H11" s="34">
        <v>2113.9</v>
      </c>
      <c r="I11" s="34">
        <v>937.7</v>
      </c>
      <c r="J11" s="34">
        <v>12.8</v>
      </c>
      <c r="K11" s="34"/>
      <c r="L11" s="35"/>
    </row>
    <row r="12" ht="40.5" customHeight="1" spans="1:12">
      <c r="A12" s="30" t="s">
        <v>107</v>
      </c>
      <c r="B12" s="32" t="s">
        <v>546</v>
      </c>
      <c r="C12" s="32" t="s">
        <v>541</v>
      </c>
      <c r="D12" s="32" t="s">
        <v>547</v>
      </c>
      <c r="E12" s="30" t="s">
        <v>308</v>
      </c>
      <c r="F12" s="45" t="s">
        <v>548</v>
      </c>
      <c r="G12" s="34">
        <v>27.44</v>
      </c>
      <c r="H12" s="34">
        <v>2184.22</v>
      </c>
      <c r="I12" s="34">
        <v>573.12</v>
      </c>
      <c r="J12" s="34">
        <v>2.39</v>
      </c>
      <c r="K12" s="34"/>
      <c r="L12" s="35"/>
    </row>
    <row r="13" ht="40.5" customHeight="1" spans="1:12">
      <c r="A13" s="30" t="s">
        <v>148</v>
      </c>
      <c r="B13" s="32" t="s">
        <v>549</v>
      </c>
      <c r="C13" s="32" t="s">
        <v>541</v>
      </c>
      <c r="D13" s="32" t="s">
        <v>550</v>
      </c>
      <c r="E13" s="30" t="s">
        <v>308</v>
      </c>
      <c r="F13" s="45" t="s">
        <v>551</v>
      </c>
      <c r="G13" s="34">
        <v>59.03</v>
      </c>
      <c r="H13" s="34">
        <v>907.88</v>
      </c>
      <c r="I13" s="34">
        <v>312.98</v>
      </c>
      <c r="J13" s="34"/>
      <c r="K13" s="34"/>
      <c r="L13" s="35"/>
    </row>
    <row r="14" ht="18" customHeight="1" spans="1:12">
      <c r="A14" s="39" t="s">
        <v>198</v>
      </c>
      <c r="B14" s="40"/>
      <c r="C14" s="40"/>
      <c r="D14" s="40"/>
      <c r="E14" s="40"/>
      <c r="F14" s="40"/>
      <c r="G14" s="40"/>
      <c r="H14" s="41">
        <v>11502.42</v>
      </c>
      <c r="I14" s="41">
        <v>3537.81</v>
      </c>
      <c r="J14" s="41">
        <v>75.66</v>
      </c>
      <c r="K14" s="41"/>
      <c r="L14" s="42"/>
    </row>
    <row r="15" ht="10.5" customHeight="1"/>
    <row r="16" ht="22.75" customHeight="1" spans="1:1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ht="0.5" customHeight="1"/>
    <row r="18" ht="19.25" customHeight="1" spans="1:12">
      <c r="A18" s="24" t="s">
        <v>111</v>
      </c>
      <c r="D18" s="25"/>
      <c r="E18" s="25"/>
      <c r="F18" s="25"/>
      <c r="G18" s="25"/>
      <c r="H18" s="25"/>
      <c r="I18" s="25"/>
      <c r="J18" s="25"/>
      <c r="K18" s="25"/>
      <c r="L18" s="25"/>
    </row>
    <row r="19" ht="45" customHeight="1" spans="1:1">
      <c r="A19" s="26" t="s">
        <v>112</v>
      </c>
    </row>
    <row r="20" ht="18" customHeight="1" spans="1:12">
      <c r="A20" s="27" t="s">
        <v>530</v>
      </c>
      <c r="B20" s="28"/>
      <c r="C20" s="28"/>
      <c r="D20" s="28"/>
      <c r="E20" s="28"/>
      <c r="F20" s="28"/>
      <c r="G20" s="27" t="s">
        <v>41</v>
      </c>
      <c r="H20" s="28"/>
      <c r="I20" s="28"/>
      <c r="J20" s="29" t="s">
        <v>552</v>
      </c>
      <c r="K20" s="28"/>
      <c r="L20" s="28"/>
    </row>
    <row r="21" ht="18" customHeight="1" spans="1:12">
      <c r="A21" s="30" t="s">
        <v>21</v>
      </c>
      <c r="B21" s="30" t="s">
        <v>115</v>
      </c>
      <c r="C21" s="30" t="s">
        <v>116</v>
      </c>
      <c r="D21" s="30" t="s">
        <v>117</v>
      </c>
      <c r="E21" s="30" t="s">
        <v>118</v>
      </c>
      <c r="F21" s="30" t="s">
        <v>119</v>
      </c>
      <c r="G21" s="30" t="s">
        <v>120</v>
      </c>
      <c r="H21" s="37"/>
      <c r="I21" s="37"/>
      <c r="J21" s="37"/>
      <c r="K21" s="37"/>
      <c r="L21" s="31" t="s">
        <v>25</v>
      </c>
    </row>
    <row r="22" ht="18" customHeight="1" spans="1:12">
      <c r="A22" s="44"/>
      <c r="B22" s="44"/>
      <c r="C22" s="44"/>
      <c r="D22" s="44"/>
      <c r="E22" s="44"/>
      <c r="F22" s="44"/>
      <c r="G22" s="30" t="s">
        <v>121</v>
      </c>
      <c r="H22" s="30" t="s">
        <v>122</v>
      </c>
      <c r="I22" s="30" t="s">
        <v>48</v>
      </c>
      <c r="J22" s="37"/>
      <c r="K22" s="51"/>
      <c r="L22" s="46"/>
    </row>
    <row r="23" ht="18" customHeight="1" spans="1:12">
      <c r="A23" s="44"/>
      <c r="B23" s="44"/>
      <c r="C23" s="44"/>
      <c r="D23" s="44"/>
      <c r="E23" s="44"/>
      <c r="F23" s="44"/>
      <c r="G23" s="44"/>
      <c r="H23" s="44"/>
      <c r="I23" s="30" t="s">
        <v>123</v>
      </c>
      <c r="J23" s="30" t="s">
        <v>124</v>
      </c>
      <c r="K23" s="31" t="s">
        <v>26</v>
      </c>
      <c r="L23" s="46"/>
    </row>
    <row r="24" ht="40.5" customHeight="1" spans="1:12">
      <c r="A24" s="30" t="s">
        <v>153</v>
      </c>
      <c r="B24" s="32" t="s">
        <v>553</v>
      </c>
      <c r="C24" s="32" t="s">
        <v>541</v>
      </c>
      <c r="D24" s="32" t="s">
        <v>554</v>
      </c>
      <c r="E24" s="30" t="s">
        <v>308</v>
      </c>
      <c r="F24" s="45" t="s">
        <v>555</v>
      </c>
      <c r="G24" s="34">
        <v>20.18</v>
      </c>
      <c r="H24" s="34">
        <v>484.32</v>
      </c>
      <c r="I24" s="34">
        <v>218.16</v>
      </c>
      <c r="J24" s="34"/>
      <c r="K24" s="34"/>
      <c r="L24" s="35"/>
    </row>
    <row r="25" ht="28.5" customHeight="1" spans="1:12">
      <c r="A25" s="30" t="s">
        <v>159</v>
      </c>
      <c r="B25" s="32" t="s">
        <v>556</v>
      </c>
      <c r="C25" s="32" t="s">
        <v>557</v>
      </c>
      <c r="D25" s="32" t="s">
        <v>558</v>
      </c>
      <c r="E25" s="30" t="s">
        <v>559</v>
      </c>
      <c r="F25" s="45" t="s">
        <v>30</v>
      </c>
      <c r="G25" s="34">
        <v>217.05</v>
      </c>
      <c r="H25" s="34">
        <v>217.05</v>
      </c>
      <c r="I25" s="34">
        <v>18.48</v>
      </c>
      <c r="J25" s="34">
        <v>0.6</v>
      </c>
      <c r="K25" s="34"/>
      <c r="L25" s="35"/>
    </row>
    <row r="26" ht="18" customHeight="1" spans="1:12">
      <c r="A26" s="30" t="s">
        <v>164</v>
      </c>
      <c r="B26" s="32" t="s">
        <v>560</v>
      </c>
      <c r="C26" s="32" t="s">
        <v>561</v>
      </c>
      <c r="D26" s="32" t="s">
        <v>562</v>
      </c>
      <c r="E26" s="30" t="s">
        <v>563</v>
      </c>
      <c r="F26" s="45" t="s">
        <v>215</v>
      </c>
      <c r="G26" s="34">
        <v>641.91</v>
      </c>
      <c r="H26" s="34">
        <v>12196.29</v>
      </c>
      <c r="I26" s="34">
        <v>594.51</v>
      </c>
      <c r="J26" s="34"/>
      <c r="K26" s="34"/>
      <c r="L26" s="35"/>
    </row>
    <row r="27" ht="18" customHeight="1" spans="1:12">
      <c r="A27" s="30" t="s">
        <v>169</v>
      </c>
      <c r="B27" s="32" t="s">
        <v>564</v>
      </c>
      <c r="C27" s="32" t="s">
        <v>565</v>
      </c>
      <c r="D27" s="32" t="s">
        <v>566</v>
      </c>
      <c r="E27" s="30" t="s">
        <v>559</v>
      </c>
      <c r="F27" s="45" t="s">
        <v>215</v>
      </c>
      <c r="G27" s="34">
        <v>33.97</v>
      </c>
      <c r="H27" s="34">
        <v>645.43</v>
      </c>
      <c r="I27" s="34">
        <v>198.93</v>
      </c>
      <c r="J27" s="34"/>
      <c r="K27" s="34"/>
      <c r="L27" s="35"/>
    </row>
    <row r="28" ht="18" customHeight="1" spans="1:12">
      <c r="A28" s="30" t="s">
        <v>174</v>
      </c>
      <c r="B28" s="32" t="s">
        <v>567</v>
      </c>
      <c r="C28" s="32" t="s">
        <v>568</v>
      </c>
      <c r="D28" s="32" t="s">
        <v>569</v>
      </c>
      <c r="E28" s="30" t="s">
        <v>570</v>
      </c>
      <c r="F28" s="45" t="s">
        <v>215</v>
      </c>
      <c r="G28" s="34">
        <v>701.79</v>
      </c>
      <c r="H28" s="34">
        <v>13334.01</v>
      </c>
      <c r="I28" s="34">
        <v>844.17</v>
      </c>
      <c r="J28" s="34"/>
      <c r="K28" s="34"/>
      <c r="L28" s="35"/>
    </row>
    <row r="29" ht="18" customHeight="1" spans="1:12">
      <c r="A29" s="30" t="s">
        <v>178</v>
      </c>
      <c r="B29" s="32" t="s">
        <v>571</v>
      </c>
      <c r="C29" s="32" t="s">
        <v>572</v>
      </c>
      <c r="D29" s="32" t="s">
        <v>573</v>
      </c>
      <c r="E29" s="30" t="s">
        <v>129</v>
      </c>
      <c r="F29" s="45" t="s">
        <v>215</v>
      </c>
      <c r="G29" s="34">
        <v>526.01</v>
      </c>
      <c r="H29" s="34">
        <v>9994.19</v>
      </c>
      <c r="I29" s="34">
        <v>293.55</v>
      </c>
      <c r="J29" s="34"/>
      <c r="K29" s="34"/>
      <c r="L29" s="35"/>
    </row>
    <row r="30" ht="28.5" customHeight="1" spans="1:12">
      <c r="A30" s="30" t="s">
        <v>183</v>
      </c>
      <c r="B30" s="32" t="s">
        <v>574</v>
      </c>
      <c r="C30" s="32" t="s">
        <v>575</v>
      </c>
      <c r="D30" s="32" t="s">
        <v>576</v>
      </c>
      <c r="E30" s="30" t="s">
        <v>129</v>
      </c>
      <c r="F30" s="45" t="s">
        <v>215</v>
      </c>
      <c r="G30" s="34">
        <v>1000</v>
      </c>
      <c r="H30" s="34">
        <v>19000</v>
      </c>
      <c r="I30" s="34"/>
      <c r="J30" s="34"/>
      <c r="K30" s="34"/>
      <c r="L30" s="35"/>
    </row>
    <row r="31" ht="28.5" customHeight="1" spans="1:12">
      <c r="A31" s="30" t="s">
        <v>188</v>
      </c>
      <c r="B31" s="32" t="s">
        <v>577</v>
      </c>
      <c r="C31" s="32" t="s">
        <v>578</v>
      </c>
      <c r="D31" s="32" t="s">
        <v>579</v>
      </c>
      <c r="E31" s="30" t="s">
        <v>559</v>
      </c>
      <c r="F31" s="45" t="s">
        <v>215</v>
      </c>
      <c r="G31" s="34">
        <v>298.13</v>
      </c>
      <c r="H31" s="34">
        <v>5664.47</v>
      </c>
      <c r="I31" s="34">
        <v>487.35</v>
      </c>
      <c r="J31" s="34"/>
      <c r="K31" s="34"/>
      <c r="L31" s="35"/>
    </row>
    <row r="32" ht="18" customHeight="1" spans="1:12">
      <c r="A32" s="30" t="s">
        <v>193</v>
      </c>
      <c r="B32" s="32" t="s">
        <v>580</v>
      </c>
      <c r="C32" s="32" t="s">
        <v>581</v>
      </c>
      <c r="D32" s="32" t="s">
        <v>582</v>
      </c>
      <c r="E32" s="30" t="s">
        <v>563</v>
      </c>
      <c r="F32" s="45" t="s">
        <v>215</v>
      </c>
      <c r="G32" s="34">
        <v>1626.84</v>
      </c>
      <c r="H32" s="34">
        <v>30909.96</v>
      </c>
      <c r="I32" s="34">
        <v>1732.61</v>
      </c>
      <c r="J32" s="34"/>
      <c r="K32" s="34"/>
      <c r="L32" s="35"/>
    </row>
    <row r="33" ht="18" customHeight="1" spans="1:12">
      <c r="A33" s="30"/>
      <c r="B33" s="32"/>
      <c r="C33" s="32" t="s">
        <v>267</v>
      </c>
      <c r="D33" s="32"/>
      <c r="E33" s="30"/>
      <c r="F33" s="45"/>
      <c r="G33" s="34"/>
      <c r="H33" s="34">
        <v>7212.45</v>
      </c>
      <c r="I33" s="34">
        <v>1459.91</v>
      </c>
      <c r="J33" s="34"/>
      <c r="K33" s="34"/>
      <c r="L33" s="35"/>
    </row>
    <row r="34" ht="18" customHeight="1" spans="1:12">
      <c r="A34" s="30" t="s">
        <v>200</v>
      </c>
      <c r="B34" s="32" t="s">
        <v>583</v>
      </c>
      <c r="C34" s="32" t="s">
        <v>584</v>
      </c>
      <c r="D34" s="32" t="s">
        <v>585</v>
      </c>
      <c r="E34" s="30" t="s">
        <v>308</v>
      </c>
      <c r="F34" s="45" t="s">
        <v>586</v>
      </c>
      <c r="G34" s="34">
        <v>10.85</v>
      </c>
      <c r="H34" s="34">
        <v>1438.71</v>
      </c>
      <c r="I34" s="34">
        <v>860.57</v>
      </c>
      <c r="J34" s="34"/>
      <c r="K34" s="34"/>
      <c r="L34" s="35"/>
    </row>
    <row r="35" ht="18" customHeight="1" spans="1:12">
      <c r="A35" s="30" t="s">
        <v>205</v>
      </c>
      <c r="B35" s="32" t="s">
        <v>587</v>
      </c>
      <c r="C35" s="32" t="s">
        <v>588</v>
      </c>
      <c r="D35" s="32" t="s">
        <v>589</v>
      </c>
      <c r="E35" s="30" t="s">
        <v>308</v>
      </c>
      <c r="F35" s="45" t="s">
        <v>590</v>
      </c>
      <c r="G35" s="34">
        <v>7.07</v>
      </c>
      <c r="H35" s="34">
        <v>796.08</v>
      </c>
      <c r="I35" s="34">
        <v>75.44</v>
      </c>
      <c r="J35" s="34"/>
      <c r="K35" s="34"/>
      <c r="L35" s="35"/>
    </row>
    <row r="36" ht="18" customHeight="1" spans="1:12">
      <c r="A36" s="30" t="s">
        <v>210</v>
      </c>
      <c r="B36" s="32" t="s">
        <v>591</v>
      </c>
      <c r="C36" s="32" t="s">
        <v>588</v>
      </c>
      <c r="D36" s="32" t="s">
        <v>592</v>
      </c>
      <c r="E36" s="30" t="s">
        <v>308</v>
      </c>
      <c r="F36" s="45" t="s">
        <v>593</v>
      </c>
      <c r="G36" s="34">
        <v>8.3</v>
      </c>
      <c r="H36" s="34">
        <v>166</v>
      </c>
      <c r="I36" s="34">
        <v>12.4</v>
      </c>
      <c r="J36" s="34"/>
      <c r="K36" s="34"/>
      <c r="L36" s="35"/>
    </row>
    <row r="37" ht="18" customHeight="1" spans="1:12">
      <c r="A37" s="30" t="s">
        <v>215</v>
      </c>
      <c r="B37" s="32" t="s">
        <v>594</v>
      </c>
      <c r="C37" s="32" t="s">
        <v>595</v>
      </c>
      <c r="D37" s="32" t="s">
        <v>596</v>
      </c>
      <c r="E37" s="30" t="s">
        <v>129</v>
      </c>
      <c r="F37" s="45" t="s">
        <v>237</v>
      </c>
      <c r="G37" s="34">
        <v>192.37</v>
      </c>
      <c r="H37" s="34">
        <v>4616.88</v>
      </c>
      <c r="I37" s="34">
        <v>429.12</v>
      </c>
      <c r="J37" s="34"/>
      <c r="K37" s="34"/>
      <c r="L37" s="35"/>
    </row>
    <row r="38" ht="18" customHeight="1" spans="1:12">
      <c r="A38" s="30" t="s">
        <v>219</v>
      </c>
      <c r="B38" s="32" t="s">
        <v>597</v>
      </c>
      <c r="C38" s="32" t="s">
        <v>598</v>
      </c>
      <c r="D38" s="32" t="s">
        <v>599</v>
      </c>
      <c r="E38" s="30" t="s">
        <v>559</v>
      </c>
      <c r="F38" s="45" t="s">
        <v>153</v>
      </c>
      <c r="G38" s="34">
        <v>21.86</v>
      </c>
      <c r="H38" s="34">
        <v>153.02</v>
      </c>
      <c r="I38" s="34">
        <v>67.48</v>
      </c>
      <c r="J38" s="34"/>
      <c r="K38" s="34"/>
      <c r="L38" s="35"/>
    </row>
    <row r="39" ht="18" customHeight="1" spans="1:12">
      <c r="A39" s="30" t="s">
        <v>224</v>
      </c>
      <c r="B39" s="32" t="s">
        <v>600</v>
      </c>
      <c r="C39" s="32" t="s">
        <v>601</v>
      </c>
      <c r="D39" s="32" t="s">
        <v>602</v>
      </c>
      <c r="E39" s="30" t="s">
        <v>559</v>
      </c>
      <c r="F39" s="45" t="s">
        <v>51</v>
      </c>
      <c r="G39" s="34">
        <v>20.88</v>
      </c>
      <c r="H39" s="34">
        <v>41.76</v>
      </c>
      <c r="I39" s="34">
        <v>14.9</v>
      </c>
      <c r="J39" s="34"/>
      <c r="K39" s="34"/>
      <c r="L39" s="35"/>
    </row>
    <row r="40" ht="18" customHeight="1" spans="1:12">
      <c r="A40" s="39" t="s">
        <v>198</v>
      </c>
      <c r="B40" s="40"/>
      <c r="C40" s="40"/>
      <c r="D40" s="40"/>
      <c r="E40" s="40"/>
      <c r="F40" s="40"/>
      <c r="G40" s="40"/>
      <c r="H40" s="41">
        <v>99658.17</v>
      </c>
      <c r="I40" s="41">
        <v>5847.67</v>
      </c>
      <c r="J40" s="41">
        <v>0.6</v>
      </c>
      <c r="K40" s="41"/>
      <c r="L40" s="42"/>
    </row>
    <row r="41" ht="19.5" customHeight="1"/>
    <row r="42" ht="22.75" customHeight="1" spans="1:1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</row>
    <row r="43" ht="0.5" customHeight="1"/>
    <row r="44" ht="19.25" customHeight="1" spans="1:12">
      <c r="A44" s="24" t="s">
        <v>111</v>
      </c>
      <c r="D44" s="25"/>
      <c r="E44" s="25"/>
      <c r="F44" s="25"/>
      <c r="G44" s="25"/>
      <c r="H44" s="25"/>
      <c r="I44" s="25"/>
      <c r="J44" s="25"/>
      <c r="K44" s="25"/>
      <c r="L44" s="25"/>
    </row>
    <row r="45" ht="45" customHeight="1" spans="1:1">
      <c r="A45" s="26" t="s">
        <v>112</v>
      </c>
    </row>
    <row r="46" ht="18" customHeight="1" spans="1:12">
      <c r="A46" s="27" t="s">
        <v>530</v>
      </c>
      <c r="B46" s="28"/>
      <c r="C46" s="28"/>
      <c r="D46" s="28"/>
      <c r="E46" s="28"/>
      <c r="F46" s="28"/>
      <c r="G46" s="27" t="s">
        <v>41</v>
      </c>
      <c r="H46" s="28"/>
      <c r="I46" s="28"/>
      <c r="J46" s="29" t="s">
        <v>603</v>
      </c>
      <c r="K46" s="28"/>
      <c r="L46" s="28"/>
    </row>
    <row r="47" ht="18" customHeight="1" spans="1:12">
      <c r="A47" s="30" t="s">
        <v>21</v>
      </c>
      <c r="B47" s="30" t="s">
        <v>115</v>
      </c>
      <c r="C47" s="30" t="s">
        <v>116</v>
      </c>
      <c r="D47" s="30" t="s">
        <v>117</v>
      </c>
      <c r="E47" s="30" t="s">
        <v>118</v>
      </c>
      <c r="F47" s="30" t="s">
        <v>119</v>
      </c>
      <c r="G47" s="30" t="s">
        <v>120</v>
      </c>
      <c r="H47" s="37"/>
      <c r="I47" s="37"/>
      <c r="J47" s="37"/>
      <c r="K47" s="37"/>
      <c r="L47" s="31" t="s">
        <v>25</v>
      </c>
    </row>
    <row r="48" ht="18" customHeight="1" spans="1:12">
      <c r="A48" s="44"/>
      <c r="B48" s="44"/>
      <c r="C48" s="44"/>
      <c r="D48" s="44"/>
      <c r="E48" s="44"/>
      <c r="F48" s="44"/>
      <c r="G48" s="30" t="s">
        <v>121</v>
      </c>
      <c r="H48" s="30" t="s">
        <v>122</v>
      </c>
      <c r="I48" s="30" t="s">
        <v>48</v>
      </c>
      <c r="J48" s="37"/>
      <c r="K48" s="51"/>
      <c r="L48" s="46"/>
    </row>
    <row r="49" ht="18" customHeight="1" spans="1:12">
      <c r="A49" s="44"/>
      <c r="B49" s="44"/>
      <c r="C49" s="44"/>
      <c r="D49" s="44"/>
      <c r="E49" s="44"/>
      <c r="F49" s="44"/>
      <c r="G49" s="44"/>
      <c r="H49" s="44"/>
      <c r="I49" s="30" t="s">
        <v>123</v>
      </c>
      <c r="J49" s="30" t="s">
        <v>124</v>
      </c>
      <c r="K49" s="31" t="s">
        <v>26</v>
      </c>
      <c r="L49" s="46"/>
    </row>
    <row r="50" ht="18" customHeight="1" spans="1:12">
      <c r="A50" s="30"/>
      <c r="B50" s="32"/>
      <c r="C50" s="32"/>
      <c r="D50" s="32"/>
      <c r="E50" s="30"/>
      <c r="F50" s="45"/>
      <c r="G50" s="34"/>
      <c r="H50" s="34"/>
      <c r="I50" s="34"/>
      <c r="J50" s="34"/>
      <c r="K50" s="34"/>
      <c r="L50" s="35"/>
    </row>
    <row r="51" ht="18" customHeight="1" spans="1:12">
      <c r="A51" s="30"/>
      <c r="B51" s="32"/>
      <c r="C51" s="32"/>
      <c r="D51" s="32"/>
      <c r="E51" s="30"/>
      <c r="F51" s="45"/>
      <c r="G51" s="34"/>
      <c r="H51" s="34"/>
      <c r="I51" s="34"/>
      <c r="J51" s="34"/>
      <c r="K51" s="34"/>
      <c r="L51" s="35"/>
    </row>
    <row r="52" ht="18" customHeight="1" spans="1:12">
      <c r="A52" s="30"/>
      <c r="B52" s="32"/>
      <c r="C52" s="32"/>
      <c r="D52" s="32"/>
      <c r="E52" s="30"/>
      <c r="F52" s="45"/>
      <c r="G52" s="34"/>
      <c r="H52" s="34"/>
      <c r="I52" s="34"/>
      <c r="J52" s="34"/>
      <c r="K52" s="34"/>
      <c r="L52" s="35"/>
    </row>
    <row r="53" ht="18" customHeight="1" spans="1:12">
      <c r="A53" s="30"/>
      <c r="B53" s="32"/>
      <c r="C53" s="32"/>
      <c r="D53" s="32"/>
      <c r="E53" s="30"/>
      <c r="F53" s="45"/>
      <c r="G53" s="34"/>
      <c r="H53" s="34"/>
      <c r="I53" s="34"/>
      <c r="J53" s="34"/>
      <c r="K53" s="34"/>
      <c r="L53" s="35"/>
    </row>
    <row r="54" ht="18" customHeight="1" spans="1:12">
      <c r="A54" s="30"/>
      <c r="B54" s="32"/>
      <c r="C54" s="32"/>
      <c r="D54" s="32"/>
      <c r="E54" s="30"/>
      <c r="F54" s="45"/>
      <c r="G54" s="34"/>
      <c r="H54" s="34"/>
      <c r="I54" s="34"/>
      <c r="J54" s="34"/>
      <c r="K54" s="34"/>
      <c r="L54" s="35"/>
    </row>
    <row r="55" ht="18" customHeight="1" spans="1:12">
      <c r="A55" s="30"/>
      <c r="B55" s="32"/>
      <c r="C55" s="32"/>
      <c r="D55" s="32"/>
      <c r="E55" s="30"/>
      <c r="F55" s="45"/>
      <c r="G55" s="34"/>
      <c r="H55" s="34"/>
      <c r="I55" s="34"/>
      <c r="J55" s="34"/>
      <c r="K55" s="34"/>
      <c r="L55" s="35"/>
    </row>
    <row r="56" ht="18" customHeight="1" spans="1:12">
      <c r="A56" s="30"/>
      <c r="B56" s="32"/>
      <c r="C56" s="32"/>
      <c r="D56" s="32"/>
      <c r="E56" s="30"/>
      <c r="F56" s="45"/>
      <c r="G56" s="34"/>
      <c r="H56" s="34"/>
      <c r="I56" s="34"/>
      <c r="J56" s="34"/>
      <c r="K56" s="34"/>
      <c r="L56" s="35"/>
    </row>
    <row r="57" ht="18" customHeight="1" spans="1:12">
      <c r="A57" s="30"/>
      <c r="B57" s="32"/>
      <c r="C57" s="32"/>
      <c r="D57" s="32"/>
      <c r="E57" s="30"/>
      <c r="F57" s="45"/>
      <c r="G57" s="34"/>
      <c r="H57" s="34"/>
      <c r="I57" s="34"/>
      <c r="J57" s="34"/>
      <c r="K57" s="34"/>
      <c r="L57" s="35"/>
    </row>
    <row r="58" ht="18" customHeight="1" spans="1:12">
      <c r="A58" s="30"/>
      <c r="B58" s="32"/>
      <c r="C58" s="32"/>
      <c r="D58" s="32"/>
      <c r="E58" s="30"/>
      <c r="F58" s="45"/>
      <c r="G58" s="34"/>
      <c r="H58" s="34"/>
      <c r="I58" s="34"/>
      <c r="J58" s="34"/>
      <c r="K58" s="34"/>
      <c r="L58" s="35"/>
    </row>
    <row r="59" ht="18" customHeight="1" spans="1:12">
      <c r="A59" s="30"/>
      <c r="B59" s="32"/>
      <c r="C59" s="32"/>
      <c r="D59" s="32"/>
      <c r="E59" s="30"/>
      <c r="F59" s="45"/>
      <c r="G59" s="34"/>
      <c r="H59" s="34"/>
      <c r="I59" s="34"/>
      <c r="J59" s="34"/>
      <c r="K59" s="34"/>
      <c r="L59" s="35"/>
    </row>
    <row r="60" ht="18" customHeight="1" spans="1:12">
      <c r="A60" s="30"/>
      <c r="B60" s="32"/>
      <c r="C60" s="32"/>
      <c r="D60" s="32"/>
      <c r="E60" s="30"/>
      <c r="F60" s="45"/>
      <c r="G60" s="34"/>
      <c r="H60" s="34"/>
      <c r="I60" s="34"/>
      <c r="J60" s="34"/>
      <c r="K60" s="34"/>
      <c r="L60" s="35"/>
    </row>
    <row r="61" ht="18" customHeight="1" spans="1:12">
      <c r="A61" s="30"/>
      <c r="B61" s="32"/>
      <c r="C61" s="32"/>
      <c r="D61" s="32"/>
      <c r="E61" s="30"/>
      <c r="F61" s="45"/>
      <c r="G61" s="34"/>
      <c r="H61" s="34"/>
      <c r="I61" s="34"/>
      <c r="J61" s="34"/>
      <c r="K61" s="34"/>
      <c r="L61" s="35"/>
    </row>
    <row r="62" ht="18" customHeight="1" spans="1:12">
      <c r="A62" s="30"/>
      <c r="B62" s="32"/>
      <c r="C62" s="32"/>
      <c r="D62" s="32"/>
      <c r="E62" s="30"/>
      <c r="F62" s="45"/>
      <c r="G62" s="34"/>
      <c r="H62" s="34"/>
      <c r="I62" s="34"/>
      <c r="J62" s="34"/>
      <c r="K62" s="34"/>
      <c r="L62" s="35"/>
    </row>
    <row r="63" ht="18" customHeight="1" spans="1:12">
      <c r="A63" s="30"/>
      <c r="B63" s="32"/>
      <c r="C63" s="32"/>
      <c r="D63" s="32"/>
      <c r="E63" s="30"/>
      <c r="F63" s="45"/>
      <c r="G63" s="34"/>
      <c r="H63" s="34"/>
      <c r="I63" s="34"/>
      <c r="J63" s="34"/>
      <c r="K63" s="34"/>
      <c r="L63" s="35"/>
    </row>
    <row r="64" ht="18" customHeight="1" spans="1:12">
      <c r="A64" s="30"/>
      <c r="B64" s="32"/>
      <c r="C64" s="32"/>
      <c r="D64" s="32"/>
      <c r="E64" s="30"/>
      <c r="F64" s="45"/>
      <c r="G64" s="34"/>
      <c r="H64" s="34"/>
      <c r="I64" s="34"/>
      <c r="J64" s="34"/>
      <c r="K64" s="34"/>
      <c r="L64" s="35"/>
    </row>
    <row r="65" ht="18" customHeight="1" spans="1:12">
      <c r="A65" s="30"/>
      <c r="B65" s="32"/>
      <c r="C65" s="32"/>
      <c r="D65" s="32"/>
      <c r="E65" s="30"/>
      <c r="F65" s="45"/>
      <c r="G65" s="34"/>
      <c r="H65" s="34"/>
      <c r="I65" s="34"/>
      <c r="J65" s="34"/>
      <c r="K65" s="34"/>
      <c r="L65" s="35"/>
    </row>
    <row r="66" ht="18" customHeight="1" spans="1:12">
      <c r="A66" s="30"/>
      <c r="B66" s="32"/>
      <c r="C66" s="32"/>
      <c r="D66" s="32"/>
      <c r="E66" s="30"/>
      <c r="F66" s="45"/>
      <c r="G66" s="34"/>
      <c r="H66" s="34"/>
      <c r="I66" s="34"/>
      <c r="J66" s="34"/>
      <c r="K66" s="34"/>
      <c r="L66" s="35"/>
    </row>
    <row r="67" ht="18" customHeight="1" spans="1:12">
      <c r="A67" s="30"/>
      <c r="B67" s="32"/>
      <c r="C67" s="32"/>
      <c r="D67" s="32"/>
      <c r="E67" s="30"/>
      <c r="F67" s="45"/>
      <c r="G67" s="34"/>
      <c r="H67" s="34"/>
      <c r="I67" s="34"/>
      <c r="J67" s="34"/>
      <c r="K67" s="34"/>
      <c r="L67" s="35"/>
    </row>
    <row r="68" ht="18" customHeight="1" spans="1:12">
      <c r="A68" s="30"/>
      <c r="B68" s="32"/>
      <c r="C68" s="32"/>
      <c r="D68" s="32"/>
      <c r="E68" s="30"/>
      <c r="F68" s="45"/>
      <c r="G68" s="34"/>
      <c r="H68" s="34"/>
      <c r="I68" s="34"/>
      <c r="J68" s="34"/>
      <c r="K68" s="34"/>
      <c r="L68" s="35"/>
    </row>
    <row r="69" ht="18" customHeight="1" spans="1:12">
      <c r="A69" s="39" t="s">
        <v>37</v>
      </c>
      <c r="B69" s="40"/>
      <c r="C69" s="40"/>
      <c r="D69" s="40"/>
      <c r="E69" s="40"/>
      <c r="F69" s="40"/>
      <c r="G69" s="40"/>
      <c r="H69" s="41">
        <v>111160.59</v>
      </c>
      <c r="I69" s="41">
        <v>9385.48</v>
      </c>
      <c r="J69" s="41">
        <v>76.26</v>
      </c>
      <c r="K69" s="41"/>
      <c r="L69" s="42"/>
    </row>
    <row r="70" ht="7.5" customHeight="1"/>
    <row r="71" ht="22.75" customHeight="1" spans="1:1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40:G40"/>
    <mergeCell ref="A44:C44"/>
    <mergeCell ref="A45:L45"/>
    <mergeCell ref="A46:F46"/>
    <mergeCell ref="G46:I46"/>
    <mergeCell ref="J46:L46"/>
    <mergeCell ref="G47:K47"/>
    <mergeCell ref="I48:K48"/>
    <mergeCell ref="A69:G69"/>
    <mergeCell ref="A4:A6"/>
    <mergeCell ref="A21:A23"/>
    <mergeCell ref="A47:A49"/>
    <mergeCell ref="B4:B6"/>
    <mergeCell ref="B21:B23"/>
    <mergeCell ref="B47:B49"/>
    <mergeCell ref="C4:C6"/>
    <mergeCell ref="C21:C23"/>
    <mergeCell ref="C47:C49"/>
    <mergeCell ref="D4:D6"/>
    <mergeCell ref="D21:D23"/>
    <mergeCell ref="D47:D49"/>
    <mergeCell ref="E4:E6"/>
    <mergeCell ref="E21:E23"/>
    <mergeCell ref="E47:E49"/>
    <mergeCell ref="F4:F6"/>
    <mergeCell ref="F21:F23"/>
    <mergeCell ref="F47:F49"/>
    <mergeCell ref="G5:G6"/>
    <mergeCell ref="G22:G23"/>
    <mergeCell ref="G48:G49"/>
    <mergeCell ref="H5:H6"/>
    <mergeCell ref="H22:H23"/>
    <mergeCell ref="H48:H49"/>
    <mergeCell ref="L4:L6"/>
    <mergeCell ref="L21:L23"/>
    <mergeCell ref="L47:L4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4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pageSetUpPr fitToPage="1"/>
  </sheetPr>
  <dimension ref="A1:L29"/>
  <sheetViews>
    <sheetView workbookViewId="0">
      <selection activeCell="A1" sqref="A1:C1"/>
    </sheetView>
  </sheetViews>
  <sheetFormatPr defaultColWidth="9.15238095238095" defaultRowHeight="12.75"/>
  <cols>
    <col min="1" max="1" width="5.71428571428571" customWidth="1"/>
    <col min="2" max="2" width="12.3428571428571" customWidth="1"/>
    <col min="3" max="3" width="21.0285714285714" customWidth="1"/>
    <col min="4" max="4" width="29.6" customWidth="1"/>
    <col min="5" max="5" width="6.40952380952381" customWidth="1"/>
    <col min="6" max="6" width="10.1714285714286" customWidth="1"/>
    <col min="7" max="7" width="10.2857142857143" customWidth="1"/>
    <col min="8" max="8" width="9.82857142857143" customWidth="1"/>
    <col min="9" max="9" width="9.6" customWidth="1"/>
    <col min="10" max="10" width="10.4095238095238" customWidth="1"/>
    <col min="11" max="11" width="11.1904761904762" customWidth="1"/>
    <col min="12" max="12" width="12.3428571428571" customWidth="1"/>
  </cols>
  <sheetData>
    <row r="1" ht="18" customHeight="1" spans="1:12">
      <c r="A1" s="24" t="s">
        <v>111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6" t="s">
        <v>344</v>
      </c>
    </row>
    <row r="3" ht="18" customHeight="1" spans="1:12">
      <c r="A3" s="27" t="s">
        <v>530</v>
      </c>
      <c r="B3" s="28"/>
      <c r="C3" s="28"/>
      <c r="D3" s="28"/>
      <c r="E3" s="28"/>
      <c r="F3" s="28"/>
      <c r="G3" s="27" t="s">
        <v>41</v>
      </c>
      <c r="H3" s="28"/>
      <c r="I3" s="28"/>
      <c r="J3" s="29" t="s">
        <v>20</v>
      </c>
      <c r="K3" s="28"/>
      <c r="L3" s="28"/>
    </row>
    <row r="4" ht="18" customHeight="1" spans="1:12">
      <c r="A4" s="30" t="s">
        <v>21</v>
      </c>
      <c r="B4" s="30" t="s">
        <v>115</v>
      </c>
      <c r="C4" s="30" t="s">
        <v>116</v>
      </c>
      <c r="D4" s="30" t="s">
        <v>117</v>
      </c>
      <c r="E4" s="30" t="s">
        <v>118</v>
      </c>
      <c r="F4" s="30" t="s">
        <v>119</v>
      </c>
      <c r="G4" s="30" t="s">
        <v>120</v>
      </c>
      <c r="H4" s="37"/>
      <c r="I4" s="37"/>
      <c r="J4" s="37"/>
      <c r="K4" s="37"/>
      <c r="L4" s="31" t="s">
        <v>25</v>
      </c>
    </row>
    <row r="5" ht="18" customHeight="1" spans="1:12">
      <c r="A5" s="44"/>
      <c r="B5" s="44"/>
      <c r="C5" s="44"/>
      <c r="D5" s="44"/>
      <c r="E5" s="44"/>
      <c r="F5" s="44"/>
      <c r="G5" s="30" t="s">
        <v>121</v>
      </c>
      <c r="H5" s="30" t="s">
        <v>122</v>
      </c>
      <c r="I5" s="30" t="s">
        <v>48</v>
      </c>
      <c r="J5" s="37"/>
      <c r="K5" s="51"/>
      <c r="L5" s="46"/>
    </row>
    <row r="6" ht="18" customHeight="1" spans="1:12">
      <c r="A6" s="44"/>
      <c r="B6" s="44"/>
      <c r="C6" s="44"/>
      <c r="D6" s="44"/>
      <c r="E6" s="44"/>
      <c r="F6" s="44"/>
      <c r="G6" s="44"/>
      <c r="H6" s="44"/>
      <c r="I6" s="30" t="s">
        <v>123</v>
      </c>
      <c r="J6" s="30" t="s">
        <v>124</v>
      </c>
      <c r="K6" s="31" t="s">
        <v>26</v>
      </c>
      <c r="L6" s="46"/>
    </row>
    <row r="7" ht="18" customHeight="1" spans="1:12">
      <c r="A7" s="30" t="s">
        <v>30</v>
      </c>
      <c r="B7" s="32" t="s">
        <v>604</v>
      </c>
      <c r="C7" s="32" t="s">
        <v>605</v>
      </c>
      <c r="D7" s="32" t="s">
        <v>606</v>
      </c>
      <c r="E7" s="30" t="s">
        <v>134</v>
      </c>
      <c r="F7" s="45" t="s">
        <v>607</v>
      </c>
      <c r="G7" s="34">
        <v>23.3</v>
      </c>
      <c r="H7" s="34">
        <v>461.34</v>
      </c>
      <c r="I7" s="34">
        <v>227.9</v>
      </c>
      <c r="J7" s="34">
        <v>27.52</v>
      </c>
      <c r="K7" s="34"/>
      <c r="L7" s="35"/>
    </row>
    <row r="8" ht="18" customHeight="1" spans="1:12">
      <c r="A8" s="30"/>
      <c r="B8" s="32"/>
      <c r="C8" s="32"/>
      <c r="D8" s="32"/>
      <c r="E8" s="30"/>
      <c r="F8" s="45"/>
      <c r="G8" s="34"/>
      <c r="H8" s="34"/>
      <c r="I8" s="34"/>
      <c r="J8" s="34"/>
      <c r="K8" s="34"/>
      <c r="L8" s="35"/>
    </row>
    <row r="9" ht="18" customHeight="1" spans="1:12">
      <c r="A9" s="30"/>
      <c r="B9" s="32"/>
      <c r="C9" s="32"/>
      <c r="D9" s="32"/>
      <c r="E9" s="30"/>
      <c r="F9" s="45"/>
      <c r="G9" s="34"/>
      <c r="H9" s="34"/>
      <c r="I9" s="34"/>
      <c r="J9" s="34"/>
      <c r="K9" s="34"/>
      <c r="L9" s="35"/>
    </row>
    <row r="10" ht="18" customHeight="1" spans="1:12">
      <c r="A10" s="30"/>
      <c r="B10" s="32"/>
      <c r="C10" s="32"/>
      <c r="D10" s="32"/>
      <c r="E10" s="30"/>
      <c r="F10" s="45"/>
      <c r="G10" s="34"/>
      <c r="H10" s="34"/>
      <c r="I10" s="34"/>
      <c r="J10" s="34"/>
      <c r="K10" s="34"/>
      <c r="L10" s="35"/>
    </row>
    <row r="11" ht="18" customHeight="1" spans="1:12">
      <c r="A11" s="30"/>
      <c r="B11" s="32"/>
      <c r="C11" s="32"/>
      <c r="D11" s="32"/>
      <c r="E11" s="30"/>
      <c r="F11" s="45"/>
      <c r="G11" s="34"/>
      <c r="H11" s="34"/>
      <c r="I11" s="34"/>
      <c r="J11" s="34"/>
      <c r="K11" s="34"/>
      <c r="L11" s="35"/>
    </row>
    <row r="12" ht="18" customHeight="1" spans="1:12">
      <c r="A12" s="30"/>
      <c r="B12" s="32"/>
      <c r="C12" s="32"/>
      <c r="D12" s="32"/>
      <c r="E12" s="30"/>
      <c r="F12" s="45"/>
      <c r="G12" s="34"/>
      <c r="H12" s="34"/>
      <c r="I12" s="34"/>
      <c r="J12" s="34"/>
      <c r="K12" s="34"/>
      <c r="L12" s="35"/>
    </row>
    <row r="13" ht="18" customHeight="1" spans="1:12">
      <c r="A13" s="30"/>
      <c r="B13" s="32"/>
      <c r="C13" s="32"/>
      <c r="D13" s="32"/>
      <c r="E13" s="30"/>
      <c r="F13" s="45"/>
      <c r="G13" s="34"/>
      <c r="H13" s="34"/>
      <c r="I13" s="34"/>
      <c r="J13" s="34"/>
      <c r="K13" s="34"/>
      <c r="L13" s="35"/>
    </row>
    <row r="14" ht="18" customHeight="1" spans="1:12">
      <c r="A14" s="30"/>
      <c r="B14" s="32"/>
      <c r="C14" s="32"/>
      <c r="D14" s="32"/>
      <c r="E14" s="30"/>
      <c r="F14" s="45"/>
      <c r="G14" s="34"/>
      <c r="H14" s="34"/>
      <c r="I14" s="34"/>
      <c r="J14" s="34"/>
      <c r="K14" s="34"/>
      <c r="L14" s="35"/>
    </row>
    <row r="15" ht="18" customHeight="1" spans="1:12">
      <c r="A15" s="30"/>
      <c r="B15" s="32"/>
      <c r="C15" s="32"/>
      <c r="D15" s="32"/>
      <c r="E15" s="30"/>
      <c r="F15" s="45"/>
      <c r="G15" s="34"/>
      <c r="H15" s="34"/>
      <c r="I15" s="34"/>
      <c r="J15" s="34"/>
      <c r="K15" s="34"/>
      <c r="L15" s="35"/>
    </row>
    <row r="16" ht="18" customHeight="1" spans="1:12">
      <c r="A16" s="30"/>
      <c r="B16" s="32"/>
      <c r="C16" s="32"/>
      <c r="D16" s="32"/>
      <c r="E16" s="30"/>
      <c r="F16" s="45"/>
      <c r="G16" s="34"/>
      <c r="H16" s="34"/>
      <c r="I16" s="34"/>
      <c r="J16" s="34"/>
      <c r="K16" s="34"/>
      <c r="L16" s="35"/>
    </row>
    <row r="17" ht="18" customHeight="1" spans="1:12">
      <c r="A17" s="30"/>
      <c r="B17" s="32"/>
      <c r="C17" s="32"/>
      <c r="D17" s="32"/>
      <c r="E17" s="30"/>
      <c r="F17" s="45"/>
      <c r="G17" s="34"/>
      <c r="H17" s="34"/>
      <c r="I17" s="34"/>
      <c r="J17" s="34"/>
      <c r="K17" s="34"/>
      <c r="L17" s="35"/>
    </row>
    <row r="18" ht="18" customHeight="1" spans="1:12">
      <c r="A18" s="30"/>
      <c r="B18" s="32"/>
      <c r="C18" s="32"/>
      <c r="D18" s="32"/>
      <c r="E18" s="30"/>
      <c r="F18" s="45"/>
      <c r="G18" s="34"/>
      <c r="H18" s="34"/>
      <c r="I18" s="34"/>
      <c r="J18" s="34"/>
      <c r="K18" s="34"/>
      <c r="L18" s="35"/>
    </row>
    <row r="19" ht="18" customHeight="1" spans="1:12">
      <c r="A19" s="30"/>
      <c r="B19" s="32"/>
      <c r="C19" s="32"/>
      <c r="D19" s="32"/>
      <c r="E19" s="30"/>
      <c r="F19" s="45"/>
      <c r="G19" s="34"/>
      <c r="H19" s="34"/>
      <c r="I19" s="34"/>
      <c r="J19" s="34"/>
      <c r="K19" s="34"/>
      <c r="L19" s="35"/>
    </row>
    <row r="20" ht="18" customHeight="1" spans="1:12">
      <c r="A20" s="30"/>
      <c r="B20" s="32"/>
      <c r="C20" s="32"/>
      <c r="D20" s="32"/>
      <c r="E20" s="30"/>
      <c r="F20" s="45"/>
      <c r="G20" s="34"/>
      <c r="H20" s="34"/>
      <c r="I20" s="34"/>
      <c r="J20" s="34"/>
      <c r="K20" s="34"/>
      <c r="L20" s="35"/>
    </row>
    <row r="21" ht="18" customHeight="1" spans="1:12">
      <c r="A21" s="30"/>
      <c r="B21" s="32"/>
      <c r="C21" s="32"/>
      <c r="D21" s="32"/>
      <c r="E21" s="30"/>
      <c r="F21" s="45"/>
      <c r="G21" s="34"/>
      <c r="H21" s="34"/>
      <c r="I21" s="34"/>
      <c r="J21" s="34"/>
      <c r="K21" s="34"/>
      <c r="L21" s="35"/>
    </row>
    <row r="22" ht="18" customHeight="1" spans="1:12">
      <c r="A22" s="30"/>
      <c r="B22" s="32"/>
      <c r="C22" s="32"/>
      <c r="D22" s="32"/>
      <c r="E22" s="30"/>
      <c r="F22" s="45"/>
      <c r="G22" s="34"/>
      <c r="H22" s="34"/>
      <c r="I22" s="34"/>
      <c r="J22" s="34"/>
      <c r="K22" s="34"/>
      <c r="L22" s="35"/>
    </row>
    <row r="23" ht="18" customHeight="1" spans="1:12">
      <c r="A23" s="30"/>
      <c r="B23" s="32"/>
      <c r="C23" s="32"/>
      <c r="D23" s="32"/>
      <c r="E23" s="30"/>
      <c r="F23" s="45"/>
      <c r="G23" s="34"/>
      <c r="H23" s="34"/>
      <c r="I23" s="34"/>
      <c r="J23" s="34"/>
      <c r="K23" s="34"/>
      <c r="L23" s="35"/>
    </row>
    <row r="24" ht="18" customHeight="1" spans="1:12">
      <c r="A24" s="30"/>
      <c r="B24" s="32"/>
      <c r="C24" s="32"/>
      <c r="D24" s="32"/>
      <c r="E24" s="30"/>
      <c r="F24" s="45"/>
      <c r="G24" s="34"/>
      <c r="H24" s="34"/>
      <c r="I24" s="34"/>
      <c r="J24" s="34"/>
      <c r="K24" s="34"/>
      <c r="L24" s="35"/>
    </row>
    <row r="25" ht="18" customHeight="1" spans="1:12">
      <c r="A25" s="30"/>
      <c r="B25" s="32"/>
      <c r="C25" s="32"/>
      <c r="D25" s="32"/>
      <c r="E25" s="30"/>
      <c r="F25" s="45"/>
      <c r="G25" s="34"/>
      <c r="H25" s="34"/>
      <c r="I25" s="34"/>
      <c r="J25" s="34"/>
      <c r="K25" s="34"/>
      <c r="L25" s="35"/>
    </row>
    <row r="26" ht="18" customHeight="1" spans="1:12">
      <c r="A26" s="30" t="s">
        <v>198</v>
      </c>
      <c r="B26" s="37"/>
      <c r="C26" s="37"/>
      <c r="D26" s="37"/>
      <c r="E26" s="37"/>
      <c r="F26" s="37"/>
      <c r="G26" s="37"/>
      <c r="H26" s="34">
        <v>461.34</v>
      </c>
      <c r="I26" s="34">
        <v>227.9</v>
      </c>
      <c r="J26" s="34">
        <v>27.52</v>
      </c>
      <c r="K26" s="34"/>
      <c r="L26" s="31"/>
    </row>
    <row r="27" ht="18" customHeight="1" spans="1:12">
      <c r="A27" s="39" t="s">
        <v>37</v>
      </c>
      <c r="B27" s="40"/>
      <c r="C27" s="40"/>
      <c r="D27" s="40"/>
      <c r="E27" s="40"/>
      <c r="F27" s="40"/>
      <c r="G27" s="40"/>
      <c r="H27" s="41">
        <v>461.34</v>
      </c>
      <c r="I27" s="41">
        <v>227.9</v>
      </c>
      <c r="J27" s="41">
        <v>27.52</v>
      </c>
      <c r="K27" s="41"/>
      <c r="L27" s="42"/>
    </row>
    <row r="28" ht="7.5" customHeight="1"/>
    <row r="29" ht="22.75" customHeight="1" spans="1:1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6:G26"/>
    <mergeCell ref="A27:G2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pageSetUpPr fitToPage="1"/>
  </sheetPr>
  <dimension ref="A1:L65"/>
  <sheetViews>
    <sheetView workbookViewId="0">
      <selection activeCell="L16" sqref="L16"/>
    </sheetView>
  </sheetViews>
  <sheetFormatPr defaultColWidth="9.15238095238095" defaultRowHeight="12.75"/>
  <cols>
    <col min="1" max="1" width="4.68571428571429" customWidth="1"/>
    <col min="2" max="2" width="10.9714285714286" customWidth="1"/>
    <col min="3" max="3" width="18.2857142857143" customWidth="1"/>
    <col min="4" max="4" width="5.48571428571429" customWidth="1"/>
    <col min="5" max="5" width="7.31428571428571" customWidth="1"/>
    <col min="6" max="10" width="6.74285714285714" customWidth="1"/>
    <col min="11" max="11" width="6.97142857142857" customWidth="1"/>
    <col min="12" max="12" width="9.24761904761905" customWidth="1"/>
  </cols>
  <sheetData>
    <row r="1" ht="15" customHeight="1" spans="1:12">
      <c r="A1" s="24" t="s">
        <v>351</v>
      </c>
      <c r="D1" s="43"/>
      <c r="E1" s="43"/>
      <c r="F1" s="43"/>
      <c r="G1" s="43"/>
      <c r="H1" s="43"/>
      <c r="I1" s="43"/>
      <c r="J1" s="43"/>
      <c r="K1" s="43"/>
      <c r="L1" s="43"/>
    </row>
    <row r="2" ht="45" customHeight="1" spans="1:1">
      <c r="A2" s="26" t="s">
        <v>352</v>
      </c>
    </row>
    <row r="3" ht="28.5" customHeight="1" spans="1:12">
      <c r="A3" s="27" t="s">
        <v>530</v>
      </c>
      <c r="B3" s="28"/>
      <c r="C3" s="28"/>
      <c r="D3" s="28"/>
      <c r="E3" s="28"/>
      <c r="F3" s="28"/>
      <c r="G3" s="27" t="s">
        <v>41</v>
      </c>
      <c r="H3" s="28"/>
      <c r="I3" s="28"/>
      <c r="J3" s="29" t="s">
        <v>494</v>
      </c>
      <c r="K3" s="28"/>
      <c r="L3" s="28"/>
    </row>
    <row r="4" ht="18" customHeight="1" spans="1:12">
      <c r="A4" s="30" t="s">
        <v>354</v>
      </c>
      <c r="B4" s="30" t="s">
        <v>355</v>
      </c>
      <c r="C4" s="30" t="s">
        <v>356</v>
      </c>
      <c r="D4" s="30" t="s">
        <v>118</v>
      </c>
      <c r="E4" s="30" t="s">
        <v>357</v>
      </c>
      <c r="F4" s="30" t="s">
        <v>358</v>
      </c>
      <c r="G4" s="37"/>
      <c r="H4" s="37"/>
      <c r="I4" s="37"/>
      <c r="J4" s="37"/>
      <c r="K4" s="37"/>
      <c r="L4" s="31" t="s">
        <v>359</v>
      </c>
    </row>
    <row r="5" ht="40.25" customHeight="1" spans="1:12">
      <c r="A5" s="44"/>
      <c r="B5" s="44"/>
      <c r="C5" s="44"/>
      <c r="D5" s="44"/>
      <c r="E5" s="44"/>
      <c r="F5" s="30" t="s">
        <v>123</v>
      </c>
      <c r="G5" s="30" t="s">
        <v>360</v>
      </c>
      <c r="H5" s="30" t="s">
        <v>124</v>
      </c>
      <c r="I5" s="30" t="s">
        <v>361</v>
      </c>
      <c r="J5" s="30" t="s">
        <v>362</v>
      </c>
      <c r="K5" s="31" t="s">
        <v>363</v>
      </c>
      <c r="L5" s="46"/>
    </row>
    <row r="6" ht="18" customHeight="1" spans="1:12">
      <c r="A6" s="30"/>
      <c r="B6" s="32"/>
      <c r="C6" s="32" t="s">
        <v>532</v>
      </c>
      <c r="D6" s="30"/>
      <c r="E6" s="45"/>
      <c r="F6" s="34"/>
      <c r="G6" s="34"/>
      <c r="H6" s="34"/>
      <c r="I6" s="34"/>
      <c r="J6" s="34"/>
      <c r="K6" s="34"/>
      <c r="L6" s="47">
        <v>103948.14</v>
      </c>
    </row>
    <row r="7" ht="18" customHeight="1" spans="1:12">
      <c r="A7" s="30" t="s">
        <v>30</v>
      </c>
      <c r="B7" s="32" t="s">
        <v>533</v>
      </c>
      <c r="C7" s="32" t="s">
        <v>534</v>
      </c>
      <c r="D7" s="30" t="s">
        <v>308</v>
      </c>
      <c r="E7" s="45" t="s">
        <v>536</v>
      </c>
      <c r="F7" s="34">
        <v>19.77</v>
      </c>
      <c r="G7" s="34">
        <v>47.46</v>
      </c>
      <c r="H7" s="34">
        <v>0.74</v>
      </c>
      <c r="I7" s="34">
        <v>4.04</v>
      </c>
      <c r="J7" s="34">
        <v>1.93</v>
      </c>
      <c r="K7" s="34">
        <v>73.94</v>
      </c>
      <c r="L7" s="47">
        <v>971.57</v>
      </c>
    </row>
    <row r="8" ht="40.5" customHeight="1" spans="1:12">
      <c r="A8" s="30"/>
      <c r="B8" s="32" t="s">
        <v>608</v>
      </c>
      <c r="C8" s="32" t="s">
        <v>609</v>
      </c>
      <c r="D8" s="30" t="s">
        <v>308</v>
      </c>
      <c r="E8" s="45" t="s">
        <v>536</v>
      </c>
      <c r="F8" s="34">
        <v>19.43</v>
      </c>
      <c r="G8" s="34">
        <v>47.22</v>
      </c>
      <c r="H8" s="34">
        <v>0.74</v>
      </c>
      <c r="I8" s="34">
        <v>3.97</v>
      </c>
      <c r="J8" s="34">
        <v>1.9</v>
      </c>
      <c r="K8" s="34">
        <v>73.26</v>
      </c>
      <c r="L8" s="47">
        <v>962.64</v>
      </c>
    </row>
    <row r="9" ht="28.5" customHeight="1" spans="1:12">
      <c r="A9" s="30"/>
      <c r="B9" s="32" t="s">
        <v>610</v>
      </c>
      <c r="C9" s="32" t="s">
        <v>611</v>
      </c>
      <c r="D9" s="30" t="s">
        <v>308</v>
      </c>
      <c r="E9" s="45" t="s">
        <v>536</v>
      </c>
      <c r="F9" s="34">
        <v>0.34</v>
      </c>
      <c r="G9" s="34">
        <v>0.24</v>
      </c>
      <c r="H9" s="34"/>
      <c r="I9" s="34">
        <v>0.07</v>
      </c>
      <c r="J9" s="34">
        <v>0.03</v>
      </c>
      <c r="K9" s="34">
        <v>0.68</v>
      </c>
      <c r="L9" s="47">
        <v>8.94</v>
      </c>
    </row>
    <row r="10" ht="18" customHeight="1" spans="1:12">
      <c r="A10" s="30" t="s">
        <v>51</v>
      </c>
      <c r="B10" s="32" t="s">
        <v>537</v>
      </c>
      <c r="C10" s="32" t="s">
        <v>534</v>
      </c>
      <c r="D10" s="30" t="s">
        <v>308</v>
      </c>
      <c r="E10" s="45" t="s">
        <v>539</v>
      </c>
      <c r="F10" s="34">
        <v>16.33</v>
      </c>
      <c r="G10" s="34">
        <v>42.7</v>
      </c>
      <c r="H10" s="34">
        <v>0.68</v>
      </c>
      <c r="I10" s="34">
        <v>3.36</v>
      </c>
      <c r="J10" s="34">
        <v>1.6</v>
      </c>
      <c r="K10" s="34">
        <v>64.67</v>
      </c>
      <c r="L10" s="47">
        <v>4435.07</v>
      </c>
    </row>
    <row r="11" ht="40.5" customHeight="1" spans="1:12">
      <c r="A11" s="30"/>
      <c r="B11" s="32" t="s">
        <v>612</v>
      </c>
      <c r="C11" s="32" t="s">
        <v>613</v>
      </c>
      <c r="D11" s="30" t="s">
        <v>308</v>
      </c>
      <c r="E11" s="45" t="s">
        <v>539</v>
      </c>
      <c r="F11" s="34">
        <v>15.99</v>
      </c>
      <c r="G11" s="34">
        <v>42.46</v>
      </c>
      <c r="H11" s="34">
        <v>0.68</v>
      </c>
      <c r="I11" s="34">
        <v>3.29</v>
      </c>
      <c r="J11" s="34">
        <v>1.57</v>
      </c>
      <c r="K11" s="34">
        <v>63.99</v>
      </c>
      <c r="L11" s="47">
        <v>4388.43</v>
      </c>
    </row>
    <row r="12" ht="28.5" customHeight="1" spans="1:12">
      <c r="A12" s="30"/>
      <c r="B12" s="32" t="s">
        <v>610</v>
      </c>
      <c r="C12" s="32" t="s">
        <v>611</v>
      </c>
      <c r="D12" s="30" t="s">
        <v>308</v>
      </c>
      <c r="E12" s="45" t="s">
        <v>539</v>
      </c>
      <c r="F12" s="34">
        <v>0.34</v>
      </c>
      <c r="G12" s="34">
        <v>0.24</v>
      </c>
      <c r="H12" s="34"/>
      <c r="I12" s="34">
        <v>0.07</v>
      </c>
      <c r="J12" s="34">
        <v>0.03</v>
      </c>
      <c r="K12" s="34">
        <v>0.68</v>
      </c>
      <c r="L12" s="47">
        <v>46.63</v>
      </c>
    </row>
    <row r="13" ht="18" customHeight="1" spans="1:12">
      <c r="A13" s="30" t="s">
        <v>65</v>
      </c>
      <c r="B13" s="32" t="s">
        <v>540</v>
      </c>
      <c r="C13" s="32" t="s">
        <v>541</v>
      </c>
      <c r="D13" s="30" t="s">
        <v>308</v>
      </c>
      <c r="E13" s="45" t="s">
        <v>543</v>
      </c>
      <c r="F13" s="34">
        <v>8.92</v>
      </c>
      <c r="G13" s="34">
        <v>12.08</v>
      </c>
      <c r="H13" s="34">
        <v>0.11</v>
      </c>
      <c r="I13" s="34">
        <v>1.78</v>
      </c>
      <c r="J13" s="34">
        <v>0.85</v>
      </c>
      <c r="K13" s="34">
        <v>23.74</v>
      </c>
      <c r="L13" s="47">
        <v>889.78</v>
      </c>
    </row>
    <row r="14" ht="40.5" customHeight="1" spans="1:12">
      <c r="A14" s="30"/>
      <c r="B14" s="32" t="s">
        <v>614</v>
      </c>
      <c r="C14" s="32" t="s">
        <v>615</v>
      </c>
      <c r="D14" s="30" t="s">
        <v>308</v>
      </c>
      <c r="E14" s="45" t="s">
        <v>543</v>
      </c>
      <c r="F14" s="34">
        <v>8.58</v>
      </c>
      <c r="G14" s="34">
        <v>11.84</v>
      </c>
      <c r="H14" s="34">
        <v>0.11</v>
      </c>
      <c r="I14" s="34">
        <v>1.71</v>
      </c>
      <c r="J14" s="34">
        <v>0.82</v>
      </c>
      <c r="K14" s="34">
        <v>23.06</v>
      </c>
      <c r="L14" s="47">
        <v>864.29</v>
      </c>
    </row>
    <row r="15" ht="28.5" customHeight="1" spans="1:12">
      <c r="A15" s="30"/>
      <c r="B15" s="32" t="s">
        <v>610</v>
      </c>
      <c r="C15" s="32" t="s">
        <v>611</v>
      </c>
      <c r="D15" s="30" t="s">
        <v>308</v>
      </c>
      <c r="E15" s="45" t="s">
        <v>543</v>
      </c>
      <c r="F15" s="34">
        <v>0.34</v>
      </c>
      <c r="G15" s="34">
        <v>0.24</v>
      </c>
      <c r="H15" s="34"/>
      <c r="I15" s="34">
        <v>0.07</v>
      </c>
      <c r="J15" s="34">
        <v>0.03</v>
      </c>
      <c r="K15" s="34">
        <v>0.68</v>
      </c>
      <c r="L15" s="47">
        <v>25.49</v>
      </c>
    </row>
    <row r="16" ht="18" customHeight="1" spans="1:12">
      <c r="A16" s="30" t="s">
        <v>105</v>
      </c>
      <c r="B16" s="32" t="s">
        <v>544</v>
      </c>
      <c r="C16" s="32" t="s">
        <v>541</v>
      </c>
      <c r="D16" s="30" t="s">
        <v>308</v>
      </c>
      <c r="E16" s="45" t="s">
        <v>545</v>
      </c>
      <c r="F16" s="34">
        <v>8.06</v>
      </c>
      <c r="G16" s="34">
        <v>7.62</v>
      </c>
      <c r="H16" s="34">
        <v>0.11</v>
      </c>
      <c r="I16" s="34">
        <v>1.61</v>
      </c>
      <c r="J16" s="34">
        <v>0.77</v>
      </c>
      <c r="K16" s="34">
        <v>18.17</v>
      </c>
      <c r="L16" s="47">
        <v>2113.9</v>
      </c>
    </row>
    <row r="17" ht="40.5" customHeight="1" spans="1:12">
      <c r="A17" s="30"/>
      <c r="B17" s="32" t="s">
        <v>616</v>
      </c>
      <c r="C17" s="32" t="s">
        <v>617</v>
      </c>
      <c r="D17" s="30" t="s">
        <v>308</v>
      </c>
      <c r="E17" s="45" t="s">
        <v>545</v>
      </c>
      <c r="F17" s="34">
        <v>7.72</v>
      </c>
      <c r="G17" s="34">
        <v>7.38</v>
      </c>
      <c r="H17" s="34">
        <v>0.11</v>
      </c>
      <c r="I17" s="34">
        <v>1.54</v>
      </c>
      <c r="J17" s="34">
        <v>0.74</v>
      </c>
      <c r="K17" s="34">
        <v>17.49</v>
      </c>
      <c r="L17" s="47">
        <v>2034.79</v>
      </c>
    </row>
    <row r="18" ht="28.5" customHeight="1" spans="1:12">
      <c r="A18" s="30"/>
      <c r="B18" s="32" t="s">
        <v>610</v>
      </c>
      <c r="C18" s="32" t="s">
        <v>611</v>
      </c>
      <c r="D18" s="30" t="s">
        <v>308</v>
      </c>
      <c r="E18" s="45" t="s">
        <v>545</v>
      </c>
      <c r="F18" s="34">
        <v>0.34</v>
      </c>
      <c r="G18" s="34">
        <v>0.24</v>
      </c>
      <c r="H18" s="34"/>
      <c r="I18" s="34">
        <v>0.07</v>
      </c>
      <c r="J18" s="34">
        <v>0.03</v>
      </c>
      <c r="K18" s="34">
        <v>0.68</v>
      </c>
      <c r="L18" s="47">
        <v>79.11</v>
      </c>
    </row>
    <row r="19" ht="18" customHeight="1" spans="1:12">
      <c r="A19" s="30" t="s">
        <v>107</v>
      </c>
      <c r="B19" s="32" t="s">
        <v>546</v>
      </c>
      <c r="C19" s="32" t="s">
        <v>541</v>
      </c>
      <c r="D19" s="30" t="s">
        <v>308</v>
      </c>
      <c r="E19" s="45" t="s">
        <v>548</v>
      </c>
      <c r="F19" s="34">
        <v>7.2</v>
      </c>
      <c r="G19" s="34">
        <v>18.11</v>
      </c>
      <c r="H19" s="34">
        <v>0.03</v>
      </c>
      <c r="I19" s="34">
        <v>1.42</v>
      </c>
      <c r="J19" s="34">
        <v>0.68</v>
      </c>
      <c r="K19" s="34">
        <v>27.44</v>
      </c>
      <c r="L19" s="47">
        <v>2184.22</v>
      </c>
    </row>
    <row r="20" ht="40.5" customHeight="1" spans="1:12">
      <c r="A20" s="30"/>
      <c r="B20" s="32" t="s">
        <v>618</v>
      </c>
      <c r="C20" s="32" t="s">
        <v>619</v>
      </c>
      <c r="D20" s="30" t="s">
        <v>308</v>
      </c>
      <c r="E20" s="45" t="s">
        <v>620</v>
      </c>
      <c r="F20" s="34">
        <v>7.2</v>
      </c>
      <c r="G20" s="34">
        <v>18.11</v>
      </c>
      <c r="H20" s="34">
        <v>0.03</v>
      </c>
      <c r="I20" s="34">
        <v>1.42</v>
      </c>
      <c r="J20" s="34">
        <v>0.68</v>
      </c>
      <c r="K20" s="34">
        <v>27.44</v>
      </c>
      <c r="L20" s="47">
        <v>2184.22</v>
      </c>
    </row>
    <row r="21" ht="18" customHeight="1" spans="1:12">
      <c r="A21" s="30" t="s">
        <v>148</v>
      </c>
      <c r="B21" s="32" t="s">
        <v>549</v>
      </c>
      <c r="C21" s="32" t="s">
        <v>541</v>
      </c>
      <c r="D21" s="30" t="s">
        <v>308</v>
      </c>
      <c r="E21" s="45" t="s">
        <v>551</v>
      </c>
      <c r="F21" s="34">
        <v>20.35</v>
      </c>
      <c r="G21" s="34">
        <v>32.75</v>
      </c>
      <c r="H21" s="34"/>
      <c r="I21" s="34">
        <v>4.01</v>
      </c>
      <c r="J21" s="34">
        <v>1.92</v>
      </c>
      <c r="K21" s="34">
        <v>59.03</v>
      </c>
      <c r="L21" s="47">
        <v>907.88</v>
      </c>
    </row>
    <row r="22" ht="40.5" customHeight="1" spans="1:12">
      <c r="A22" s="30"/>
      <c r="B22" s="32" t="s">
        <v>621</v>
      </c>
      <c r="C22" s="32" t="s">
        <v>622</v>
      </c>
      <c r="D22" s="30" t="s">
        <v>308</v>
      </c>
      <c r="E22" s="45" t="s">
        <v>551</v>
      </c>
      <c r="F22" s="34">
        <v>20.35</v>
      </c>
      <c r="G22" s="34">
        <v>32.75</v>
      </c>
      <c r="H22" s="34"/>
      <c r="I22" s="34">
        <v>4.01</v>
      </c>
      <c r="J22" s="34">
        <v>1.92</v>
      </c>
      <c r="K22" s="34">
        <v>59.03</v>
      </c>
      <c r="L22" s="47">
        <v>907.88</v>
      </c>
    </row>
    <row r="23" ht="18" customHeight="1" spans="1:12">
      <c r="A23" s="30" t="s">
        <v>153</v>
      </c>
      <c r="B23" s="32" t="s">
        <v>553</v>
      </c>
      <c r="C23" s="32" t="s">
        <v>541</v>
      </c>
      <c r="D23" s="30" t="s">
        <v>308</v>
      </c>
      <c r="E23" s="45" t="s">
        <v>555</v>
      </c>
      <c r="F23" s="34">
        <v>9.09</v>
      </c>
      <c r="G23" s="34">
        <v>8.44</v>
      </c>
      <c r="H23" s="34"/>
      <c r="I23" s="34">
        <v>1.79</v>
      </c>
      <c r="J23" s="34">
        <v>0.86</v>
      </c>
      <c r="K23" s="34">
        <v>20.18</v>
      </c>
      <c r="L23" s="47">
        <v>484.32</v>
      </c>
    </row>
    <row r="24" ht="40.5" customHeight="1" spans="1:12">
      <c r="A24" s="30"/>
      <c r="B24" s="32" t="s">
        <v>623</v>
      </c>
      <c r="C24" s="32" t="s">
        <v>624</v>
      </c>
      <c r="D24" s="30" t="s">
        <v>308</v>
      </c>
      <c r="E24" s="45" t="s">
        <v>237</v>
      </c>
      <c r="F24" s="34">
        <v>9.09</v>
      </c>
      <c r="G24" s="34">
        <v>8.44</v>
      </c>
      <c r="H24" s="34"/>
      <c r="I24" s="34">
        <v>1.79</v>
      </c>
      <c r="J24" s="34">
        <v>0.86</v>
      </c>
      <c r="K24" s="34">
        <v>20.18</v>
      </c>
      <c r="L24" s="47">
        <v>484.32</v>
      </c>
    </row>
    <row r="25" ht="18" customHeight="1" spans="1:12">
      <c r="A25" s="30" t="s">
        <v>159</v>
      </c>
      <c r="B25" s="32" t="s">
        <v>556</v>
      </c>
      <c r="C25" s="32" t="s">
        <v>557</v>
      </c>
      <c r="D25" s="30" t="s">
        <v>559</v>
      </c>
      <c r="E25" s="45" t="s">
        <v>30</v>
      </c>
      <c r="F25" s="34">
        <v>18.48</v>
      </c>
      <c r="G25" s="34">
        <v>192.41</v>
      </c>
      <c r="H25" s="34">
        <v>0.6</v>
      </c>
      <c r="I25" s="34">
        <v>3.76</v>
      </c>
      <c r="J25" s="34">
        <v>1.8</v>
      </c>
      <c r="K25" s="34">
        <v>217.05</v>
      </c>
      <c r="L25" s="47">
        <v>217.05</v>
      </c>
    </row>
    <row r="26" ht="28.5" customHeight="1" spans="1:12">
      <c r="A26" s="30"/>
      <c r="B26" s="32" t="s">
        <v>625</v>
      </c>
      <c r="C26" s="32" t="s">
        <v>626</v>
      </c>
      <c r="D26" s="30" t="s">
        <v>559</v>
      </c>
      <c r="E26" s="45" t="s">
        <v>30</v>
      </c>
      <c r="F26" s="34">
        <v>18.48</v>
      </c>
      <c r="G26" s="34">
        <v>192.41</v>
      </c>
      <c r="H26" s="34">
        <v>0.6</v>
      </c>
      <c r="I26" s="34">
        <v>3.76</v>
      </c>
      <c r="J26" s="34">
        <v>1.8</v>
      </c>
      <c r="K26" s="34">
        <v>217.05</v>
      </c>
      <c r="L26" s="47">
        <v>217.05</v>
      </c>
    </row>
    <row r="27" ht="18" customHeight="1" spans="1:12">
      <c r="A27" s="39" t="s">
        <v>164</v>
      </c>
      <c r="B27" s="49" t="s">
        <v>560</v>
      </c>
      <c r="C27" s="49" t="s">
        <v>561</v>
      </c>
      <c r="D27" s="39" t="s">
        <v>563</v>
      </c>
      <c r="E27" s="50" t="s">
        <v>215</v>
      </c>
      <c r="F27" s="41">
        <v>31.29</v>
      </c>
      <c r="G27" s="41">
        <v>601.51</v>
      </c>
      <c r="H27" s="41"/>
      <c r="I27" s="41">
        <v>6.16</v>
      </c>
      <c r="J27" s="41">
        <v>2.95</v>
      </c>
      <c r="K27" s="41">
        <v>641.91</v>
      </c>
      <c r="L27" s="48">
        <v>12196.29</v>
      </c>
    </row>
    <row r="28" ht="14.5" customHeight="1"/>
    <row r="29" ht="18" customHeight="1" spans="1:1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ht="0.5" customHeight="1"/>
    <row r="31" ht="15" customHeight="1" spans="1:12">
      <c r="A31" s="24" t="s">
        <v>351</v>
      </c>
      <c r="D31" s="43"/>
      <c r="E31" s="43"/>
      <c r="F31" s="43"/>
      <c r="G31" s="43"/>
      <c r="H31" s="43"/>
      <c r="I31" s="43"/>
      <c r="J31" s="43"/>
      <c r="K31" s="43"/>
      <c r="L31" s="43"/>
    </row>
    <row r="32" ht="45" customHeight="1" spans="1:1">
      <c r="A32" s="26" t="s">
        <v>352</v>
      </c>
    </row>
    <row r="33" ht="28.5" customHeight="1" spans="1:12">
      <c r="A33" s="27" t="s">
        <v>530</v>
      </c>
      <c r="B33" s="28"/>
      <c r="C33" s="28"/>
      <c r="D33" s="28"/>
      <c r="E33" s="28"/>
      <c r="F33" s="28"/>
      <c r="G33" s="27" t="s">
        <v>41</v>
      </c>
      <c r="H33" s="28"/>
      <c r="I33" s="28"/>
      <c r="J33" s="29" t="s">
        <v>526</v>
      </c>
      <c r="K33" s="28"/>
      <c r="L33" s="28"/>
    </row>
    <row r="34" ht="18" customHeight="1" spans="1:12">
      <c r="A34" s="30" t="s">
        <v>354</v>
      </c>
      <c r="B34" s="30" t="s">
        <v>355</v>
      </c>
      <c r="C34" s="30" t="s">
        <v>356</v>
      </c>
      <c r="D34" s="30" t="s">
        <v>118</v>
      </c>
      <c r="E34" s="30" t="s">
        <v>357</v>
      </c>
      <c r="F34" s="30" t="s">
        <v>358</v>
      </c>
      <c r="G34" s="37"/>
      <c r="H34" s="37"/>
      <c r="I34" s="37"/>
      <c r="J34" s="37"/>
      <c r="K34" s="37"/>
      <c r="L34" s="31" t="s">
        <v>359</v>
      </c>
    </row>
    <row r="35" ht="40.25" customHeight="1" spans="1:12">
      <c r="A35" s="44"/>
      <c r="B35" s="44"/>
      <c r="C35" s="44"/>
      <c r="D35" s="44"/>
      <c r="E35" s="44"/>
      <c r="F35" s="30" t="s">
        <v>123</v>
      </c>
      <c r="G35" s="30" t="s">
        <v>360</v>
      </c>
      <c r="H35" s="30" t="s">
        <v>124</v>
      </c>
      <c r="I35" s="30" t="s">
        <v>361</v>
      </c>
      <c r="J35" s="30" t="s">
        <v>362</v>
      </c>
      <c r="K35" s="31" t="s">
        <v>363</v>
      </c>
      <c r="L35" s="46"/>
    </row>
    <row r="36" ht="18" customHeight="1" spans="1:12">
      <c r="A36" s="30"/>
      <c r="B36" s="32" t="s">
        <v>627</v>
      </c>
      <c r="C36" s="32" t="s">
        <v>628</v>
      </c>
      <c r="D36" s="30" t="s">
        <v>563</v>
      </c>
      <c r="E36" s="45" t="s">
        <v>215</v>
      </c>
      <c r="F36" s="34">
        <v>31.29</v>
      </c>
      <c r="G36" s="34">
        <v>601.51</v>
      </c>
      <c r="H36" s="34"/>
      <c r="I36" s="34">
        <v>6.16</v>
      </c>
      <c r="J36" s="34">
        <v>2.95</v>
      </c>
      <c r="K36" s="34">
        <v>641.91</v>
      </c>
      <c r="L36" s="47">
        <v>12196.29</v>
      </c>
    </row>
    <row r="37" ht="18" customHeight="1" spans="1:12">
      <c r="A37" s="30" t="s">
        <v>169</v>
      </c>
      <c r="B37" s="32" t="s">
        <v>564</v>
      </c>
      <c r="C37" s="32" t="s">
        <v>565</v>
      </c>
      <c r="D37" s="30" t="s">
        <v>559</v>
      </c>
      <c r="E37" s="45" t="s">
        <v>215</v>
      </c>
      <c r="F37" s="34">
        <v>10.47</v>
      </c>
      <c r="G37" s="34">
        <v>20.45</v>
      </c>
      <c r="H37" s="34"/>
      <c r="I37" s="34">
        <v>2.06</v>
      </c>
      <c r="J37" s="34">
        <v>0.99</v>
      </c>
      <c r="K37" s="34">
        <v>33.97</v>
      </c>
      <c r="L37" s="47">
        <v>645.43</v>
      </c>
    </row>
    <row r="38" ht="28.5" customHeight="1" spans="1:12">
      <c r="A38" s="30"/>
      <c r="B38" s="32" t="s">
        <v>629</v>
      </c>
      <c r="C38" s="32" t="s">
        <v>630</v>
      </c>
      <c r="D38" s="30" t="s">
        <v>559</v>
      </c>
      <c r="E38" s="45" t="s">
        <v>215</v>
      </c>
      <c r="F38" s="34">
        <v>10.47</v>
      </c>
      <c r="G38" s="34">
        <v>20.45</v>
      </c>
      <c r="H38" s="34"/>
      <c r="I38" s="34">
        <v>2.06</v>
      </c>
      <c r="J38" s="34">
        <v>0.99</v>
      </c>
      <c r="K38" s="34">
        <v>33.97</v>
      </c>
      <c r="L38" s="47">
        <v>645.43</v>
      </c>
    </row>
    <row r="39" ht="18" customHeight="1" spans="1:12">
      <c r="A39" s="30" t="s">
        <v>174</v>
      </c>
      <c r="B39" s="32" t="s">
        <v>567</v>
      </c>
      <c r="C39" s="32" t="s">
        <v>568</v>
      </c>
      <c r="D39" s="30" t="s">
        <v>570</v>
      </c>
      <c r="E39" s="45" t="s">
        <v>215</v>
      </c>
      <c r="F39" s="34">
        <v>44.43</v>
      </c>
      <c r="G39" s="34">
        <v>644.43</v>
      </c>
      <c r="H39" s="34"/>
      <c r="I39" s="34">
        <v>8.74</v>
      </c>
      <c r="J39" s="34">
        <v>4.19</v>
      </c>
      <c r="K39" s="34">
        <v>701.79</v>
      </c>
      <c r="L39" s="47">
        <v>13334.01</v>
      </c>
    </row>
    <row r="40" ht="28.5" customHeight="1" spans="1:12">
      <c r="A40" s="30"/>
      <c r="B40" s="32" t="s">
        <v>631</v>
      </c>
      <c r="C40" s="32" t="s">
        <v>632</v>
      </c>
      <c r="D40" s="30" t="s">
        <v>129</v>
      </c>
      <c r="E40" s="45" t="s">
        <v>215</v>
      </c>
      <c r="F40" s="34">
        <v>44.43</v>
      </c>
      <c r="G40" s="34">
        <v>644.43</v>
      </c>
      <c r="H40" s="34"/>
      <c r="I40" s="34">
        <v>8.74</v>
      </c>
      <c r="J40" s="34">
        <v>4.19</v>
      </c>
      <c r="K40" s="34">
        <v>701.79</v>
      </c>
      <c r="L40" s="47">
        <v>13334.01</v>
      </c>
    </row>
    <row r="41" ht="18" customHeight="1" spans="1:12">
      <c r="A41" s="30" t="s">
        <v>178</v>
      </c>
      <c r="B41" s="32" t="s">
        <v>571</v>
      </c>
      <c r="C41" s="32" t="s">
        <v>572</v>
      </c>
      <c r="D41" s="30" t="s">
        <v>129</v>
      </c>
      <c r="E41" s="45" t="s">
        <v>215</v>
      </c>
      <c r="F41" s="34">
        <v>15.45</v>
      </c>
      <c r="G41" s="34">
        <v>506.06</v>
      </c>
      <c r="H41" s="34"/>
      <c r="I41" s="34">
        <v>3.04</v>
      </c>
      <c r="J41" s="34">
        <v>1.46</v>
      </c>
      <c r="K41" s="34">
        <v>526.01</v>
      </c>
      <c r="L41" s="47">
        <v>9994.19</v>
      </c>
    </row>
    <row r="42" ht="28.5" customHeight="1" spans="1:12">
      <c r="A42" s="30"/>
      <c r="B42" s="32" t="s">
        <v>633</v>
      </c>
      <c r="C42" s="32" t="s">
        <v>634</v>
      </c>
      <c r="D42" s="30" t="s">
        <v>129</v>
      </c>
      <c r="E42" s="45" t="s">
        <v>215</v>
      </c>
      <c r="F42" s="34">
        <v>15.45</v>
      </c>
      <c r="G42" s="34">
        <v>506.06</v>
      </c>
      <c r="H42" s="34"/>
      <c r="I42" s="34">
        <v>3.04</v>
      </c>
      <c r="J42" s="34">
        <v>1.46</v>
      </c>
      <c r="K42" s="34">
        <v>526.01</v>
      </c>
      <c r="L42" s="47">
        <v>9994.19</v>
      </c>
    </row>
    <row r="43" ht="18" customHeight="1" spans="1:12">
      <c r="A43" s="30" t="s">
        <v>183</v>
      </c>
      <c r="B43" s="32" t="s">
        <v>574</v>
      </c>
      <c r="C43" s="32" t="s">
        <v>575</v>
      </c>
      <c r="D43" s="30" t="s">
        <v>129</v>
      </c>
      <c r="E43" s="45" t="s">
        <v>215</v>
      </c>
      <c r="F43" s="34"/>
      <c r="G43" s="34">
        <v>1000</v>
      </c>
      <c r="H43" s="34"/>
      <c r="I43" s="34"/>
      <c r="J43" s="34"/>
      <c r="K43" s="34">
        <v>1000</v>
      </c>
      <c r="L43" s="47">
        <v>19000</v>
      </c>
    </row>
    <row r="44" ht="18" customHeight="1" spans="1:12">
      <c r="A44" s="30"/>
      <c r="B44" s="32" t="s">
        <v>121</v>
      </c>
      <c r="C44" s="32" t="s">
        <v>575</v>
      </c>
      <c r="D44" s="30" t="s">
        <v>129</v>
      </c>
      <c r="E44" s="45" t="s">
        <v>215</v>
      </c>
      <c r="F44" s="34"/>
      <c r="G44" s="34">
        <v>1000</v>
      </c>
      <c r="H44" s="34"/>
      <c r="I44" s="34"/>
      <c r="J44" s="34"/>
      <c r="K44" s="34">
        <v>1000</v>
      </c>
      <c r="L44" s="47">
        <v>19000</v>
      </c>
    </row>
    <row r="45" ht="18" customHeight="1" spans="1:12">
      <c r="A45" s="30" t="s">
        <v>188</v>
      </c>
      <c r="B45" s="32" t="s">
        <v>577</v>
      </c>
      <c r="C45" s="32" t="s">
        <v>578</v>
      </c>
      <c r="D45" s="30" t="s">
        <v>559</v>
      </c>
      <c r="E45" s="45" t="s">
        <v>215</v>
      </c>
      <c r="F45" s="34">
        <v>25.65</v>
      </c>
      <c r="G45" s="34">
        <v>265.01</v>
      </c>
      <c r="H45" s="34"/>
      <c r="I45" s="34">
        <v>5.05</v>
      </c>
      <c r="J45" s="34">
        <v>2.42</v>
      </c>
      <c r="K45" s="34">
        <v>298.13</v>
      </c>
      <c r="L45" s="47">
        <v>5664.47</v>
      </c>
    </row>
    <row r="46" ht="18" customHeight="1" spans="1:12">
      <c r="A46" s="30"/>
      <c r="B46" s="32" t="s">
        <v>635</v>
      </c>
      <c r="C46" s="32" t="s">
        <v>636</v>
      </c>
      <c r="D46" s="30" t="s">
        <v>559</v>
      </c>
      <c r="E46" s="45" t="s">
        <v>215</v>
      </c>
      <c r="F46" s="34">
        <v>25.65</v>
      </c>
      <c r="G46" s="34">
        <v>265.01</v>
      </c>
      <c r="H46" s="34"/>
      <c r="I46" s="34">
        <v>5.05</v>
      </c>
      <c r="J46" s="34">
        <v>2.42</v>
      </c>
      <c r="K46" s="34">
        <v>298.13</v>
      </c>
      <c r="L46" s="47">
        <v>5664.47</v>
      </c>
    </row>
    <row r="47" ht="18" customHeight="1" spans="1:12">
      <c r="A47" s="30" t="s">
        <v>193</v>
      </c>
      <c r="B47" s="32" t="s">
        <v>580</v>
      </c>
      <c r="C47" s="32" t="s">
        <v>581</v>
      </c>
      <c r="D47" s="30" t="s">
        <v>563</v>
      </c>
      <c r="E47" s="45" t="s">
        <v>215</v>
      </c>
      <c r="F47" s="34">
        <v>91.19</v>
      </c>
      <c r="G47" s="34">
        <v>1509.11</v>
      </c>
      <c r="H47" s="34"/>
      <c r="I47" s="34">
        <v>17.95</v>
      </c>
      <c r="J47" s="34">
        <v>8.59</v>
      </c>
      <c r="K47" s="34">
        <v>1626.84</v>
      </c>
      <c r="L47" s="47">
        <v>30909.96</v>
      </c>
    </row>
    <row r="48" ht="28.5" customHeight="1" spans="1:12">
      <c r="A48" s="30"/>
      <c r="B48" s="32" t="s">
        <v>637</v>
      </c>
      <c r="C48" s="32" t="s">
        <v>638</v>
      </c>
      <c r="D48" s="30" t="s">
        <v>563</v>
      </c>
      <c r="E48" s="45" t="s">
        <v>215</v>
      </c>
      <c r="F48" s="34">
        <v>91.19</v>
      </c>
      <c r="G48" s="34">
        <v>1509.11</v>
      </c>
      <c r="H48" s="34"/>
      <c r="I48" s="34">
        <v>17.95</v>
      </c>
      <c r="J48" s="34">
        <v>8.59</v>
      </c>
      <c r="K48" s="34">
        <v>1626.84</v>
      </c>
      <c r="L48" s="47">
        <v>30909.96</v>
      </c>
    </row>
    <row r="49" ht="18" customHeight="1" spans="1:12">
      <c r="A49" s="30"/>
      <c r="B49" s="32"/>
      <c r="C49" s="32" t="s">
        <v>267</v>
      </c>
      <c r="D49" s="30"/>
      <c r="E49" s="45"/>
      <c r="F49" s="34"/>
      <c r="G49" s="34"/>
      <c r="H49" s="34"/>
      <c r="I49" s="34"/>
      <c r="J49" s="34"/>
      <c r="K49" s="34"/>
      <c r="L49" s="47">
        <v>7212.45</v>
      </c>
    </row>
    <row r="50" ht="18" customHeight="1" spans="1:12">
      <c r="A50" s="30" t="s">
        <v>200</v>
      </c>
      <c r="B50" s="32" t="s">
        <v>583</v>
      </c>
      <c r="C50" s="32" t="s">
        <v>584</v>
      </c>
      <c r="D50" s="30" t="s">
        <v>308</v>
      </c>
      <c r="E50" s="45" t="s">
        <v>586</v>
      </c>
      <c r="F50" s="34">
        <v>6.49</v>
      </c>
      <c r="G50" s="34">
        <v>2.47</v>
      </c>
      <c r="H50" s="34"/>
      <c r="I50" s="34">
        <v>1.28</v>
      </c>
      <c r="J50" s="34">
        <v>0.61</v>
      </c>
      <c r="K50" s="34">
        <v>10.85</v>
      </c>
      <c r="L50" s="47">
        <v>1438.71</v>
      </c>
    </row>
    <row r="51" ht="40.5" customHeight="1" spans="1:12">
      <c r="A51" s="30"/>
      <c r="B51" s="32" t="s">
        <v>639</v>
      </c>
      <c r="C51" s="32" t="s">
        <v>640</v>
      </c>
      <c r="D51" s="30" t="s">
        <v>308</v>
      </c>
      <c r="E51" s="45" t="s">
        <v>641</v>
      </c>
      <c r="F51" s="34">
        <v>6.49</v>
      </c>
      <c r="G51" s="34">
        <v>2.47</v>
      </c>
      <c r="H51" s="34"/>
      <c r="I51" s="34">
        <v>1.28</v>
      </c>
      <c r="J51" s="34">
        <v>0.61</v>
      </c>
      <c r="K51" s="34">
        <v>10.85</v>
      </c>
      <c r="L51" s="47">
        <v>1438.71</v>
      </c>
    </row>
    <row r="52" ht="18" customHeight="1" spans="1:12">
      <c r="A52" s="30" t="s">
        <v>205</v>
      </c>
      <c r="B52" s="32" t="s">
        <v>587</v>
      </c>
      <c r="C52" s="32" t="s">
        <v>588</v>
      </c>
      <c r="D52" s="30" t="s">
        <v>308</v>
      </c>
      <c r="E52" s="45" t="s">
        <v>590</v>
      </c>
      <c r="F52" s="34">
        <v>0.67</v>
      </c>
      <c r="G52" s="34">
        <v>6.21</v>
      </c>
      <c r="H52" s="34"/>
      <c r="I52" s="34">
        <v>0.13</v>
      </c>
      <c r="J52" s="34">
        <v>0.06</v>
      </c>
      <c r="K52" s="34">
        <v>7.07</v>
      </c>
      <c r="L52" s="47">
        <v>796.08</v>
      </c>
    </row>
    <row r="53" ht="28.5" customHeight="1" spans="1:12">
      <c r="A53" s="30"/>
      <c r="B53" s="32" t="s">
        <v>642</v>
      </c>
      <c r="C53" s="32" t="s">
        <v>643</v>
      </c>
      <c r="D53" s="30" t="s">
        <v>308</v>
      </c>
      <c r="E53" s="45" t="s">
        <v>644</v>
      </c>
      <c r="F53" s="34">
        <v>0.67</v>
      </c>
      <c r="G53" s="34">
        <v>6.21</v>
      </c>
      <c r="H53" s="34"/>
      <c r="I53" s="34">
        <v>0.13</v>
      </c>
      <c r="J53" s="34">
        <v>0.06</v>
      </c>
      <c r="K53" s="34">
        <v>7.07</v>
      </c>
      <c r="L53" s="47">
        <v>796.08</v>
      </c>
    </row>
    <row r="54" ht="18" customHeight="1" spans="1:12">
      <c r="A54" s="30" t="s">
        <v>210</v>
      </c>
      <c r="B54" s="32" t="s">
        <v>591</v>
      </c>
      <c r="C54" s="32" t="s">
        <v>588</v>
      </c>
      <c r="D54" s="30" t="s">
        <v>308</v>
      </c>
      <c r="E54" s="45" t="s">
        <v>593</v>
      </c>
      <c r="F54" s="34">
        <v>0.62</v>
      </c>
      <c r="G54" s="34">
        <v>7.5</v>
      </c>
      <c r="H54" s="34"/>
      <c r="I54" s="34">
        <v>0.12</v>
      </c>
      <c r="J54" s="34">
        <v>0.06</v>
      </c>
      <c r="K54" s="34">
        <v>8.3</v>
      </c>
      <c r="L54" s="47">
        <v>166</v>
      </c>
    </row>
    <row r="55" ht="28.5" customHeight="1" spans="1:12">
      <c r="A55" s="30"/>
      <c r="B55" s="32" t="s">
        <v>645</v>
      </c>
      <c r="C55" s="32" t="s">
        <v>646</v>
      </c>
      <c r="D55" s="30" t="s">
        <v>308</v>
      </c>
      <c r="E55" s="45" t="s">
        <v>219</v>
      </c>
      <c r="F55" s="34">
        <v>0.62</v>
      </c>
      <c r="G55" s="34">
        <v>7.5</v>
      </c>
      <c r="H55" s="34"/>
      <c r="I55" s="34">
        <v>0.12</v>
      </c>
      <c r="J55" s="34">
        <v>0.06</v>
      </c>
      <c r="K55" s="34">
        <v>8.3</v>
      </c>
      <c r="L55" s="47">
        <v>166</v>
      </c>
    </row>
    <row r="56" ht="18" customHeight="1" spans="1:12">
      <c r="A56" s="30" t="s">
        <v>215</v>
      </c>
      <c r="B56" s="32" t="s">
        <v>594</v>
      </c>
      <c r="C56" s="32" t="s">
        <v>595</v>
      </c>
      <c r="D56" s="30" t="s">
        <v>129</v>
      </c>
      <c r="E56" s="45" t="s">
        <v>237</v>
      </c>
      <c r="F56" s="34">
        <v>17.88</v>
      </c>
      <c r="G56" s="34">
        <v>169.29</v>
      </c>
      <c r="H56" s="34"/>
      <c r="I56" s="34">
        <v>3.52</v>
      </c>
      <c r="J56" s="34">
        <v>1.68</v>
      </c>
      <c r="K56" s="34">
        <v>192.37</v>
      </c>
      <c r="L56" s="47">
        <v>4616.88</v>
      </c>
    </row>
    <row r="57" ht="28.5" customHeight="1" spans="1:12">
      <c r="A57" s="30"/>
      <c r="B57" s="32" t="s">
        <v>647</v>
      </c>
      <c r="C57" s="32" t="s">
        <v>648</v>
      </c>
      <c r="D57" s="30" t="s">
        <v>129</v>
      </c>
      <c r="E57" s="45" t="s">
        <v>237</v>
      </c>
      <c r="F57" s="34">
        <v>17.88</v>
      </c>
      <c r="G57" s="34">
        <v>169.29</v>
      </c>
      <c r="H57" s="34"/>
      <c r="I57" s="34">
        <v>3.52</v>
      </c>
      <c r="J57" s="34">
        <v>1.68</v>
      </c>
      <c r="K57" s="34">
        <v>192.37</v>
      </c>
      <c r="L57" s="47">
        <v>4616.88</v>
      </c>
    </row>
    <row r="58" ht="18" customHeight="1" spans="1:12">
      <c r="A58" s="30" t="s">
        <v>219</v>
      </c>
      <c r="B58" s="32" t="s">
        <v>597</v>
      </c>
      <c r="C58" s="32" t="s">
        <v>598</v>
      </c>
      <c r="D58" s="30" t="s">
        <v>559</v>
      </c>
      <c r="E58" s="45" t="s">
        <v>153</v>
      </c>
      <c r="F58" s="34">
        <v>9.64</v>
      </c>
      <c r="G58" s="34">
        <v>9.41</v>
      </c>
      <c r="H58" s="34"/>
      <c r="I58" s="34">
        <v>1.9</v>
      </c>
      <c r="J58" s="34">
        <v>0.91</v>
      </c>
      <c r="K58" s="34">
        <v>21.86</v>
      </c>
      <c r="L58" s="47">
        <v>153.02</v>
      </c>
    </row>
    <row r="59" ht="28.5" customHeight="1" spans="1:12">
      <c r="A59" s="30"/>
      <c r="B59" s="32" t="s">
        <v>649</v>
      </c>
      <c r="C59" s="32" t="s">
        <v>650</v>
      </c>
      <c r="D59" s="30" t="s">
        <v>129</v>
      </c>
      <c r="E59" s="45" t="s">
        <v>153</v>
      </c>
      <c r="F59" s="34">
        <v>9.64</v>
      </c>
      <c r="G59" s="34">
        <v>9.41</v>
      </c>
      <c r="H59" s="34"/>
      <c r="I59" s="34">
        <v>1.9</v>
      </c>
      <c r="J59" s="34">
        <v>0.91</v>
      </c>
      <c r="K59" s="34">
        <v>21.86</v>
      </c>
      <c r="L59" s="47">
        <v>153.02</v>
      </c>
    </row>
    <row r="60" ht="18" customHeight="1" spans="1:12">
      <c r="A60" s="30" t="s">
        <v>224</v>
      </c>
      <c r="B60" s="32" t="s">
        <v>600</v>
      </c>
      <c r="C60" s="32" t="s">
        <v>601</v>
      </c>
      <c r="D60" s="30" t="s">
        <v>559</v>
      </c>
      <c r="E60" s="45" t="s">
        <v>51</v>
      </c>
      <c r="F60" s="34">
        <v>7.45</v>
      </c>
      <c r="G60" s="34">
        <v>11.26</v>
      </c>
      <c r="H60" s="34"/>
      <c r="I60" s="34">
        <v>1.47</v>
      </c>
      <c r="J60" s="34">
        <v>0.7</v>
      </c>
      <c r="K60" s="34">
        <v>20.88</v>
      </c>
      <c r="L60" s="47">
        <v>41.76</v>
      </c>
    </row>
    <row r="61" ht="18" customHeight="1" spans="1:12">
      <c r="A61" s="30"/>
      <c r="B61" s="32" t="s">
        <v>651</v>
      </c>
      <c r="C61" s="32" t="s">
        <v>652</v>
      </c>
      <c r="D61" s="30" t="s">
        <v>129</v>
      </c>
      <c r="E61" s="45" t="s">
        <v>51</v>
      </c>
      <c r="F61" s="34">
        <v>7.45</v>
      </c>
      <c r="G61" s="34">
        <v>11.26</v>
      </c>
      <c r="H61" s="34"/>
      <c r="I61" s="34">
        <v>1.47</v>
      </c>
      <c r="J61" s="34">
        <v>0.7</v>
      </c>
      <c r="K61" s="34">
        <v>20.88</v>
      </c>
      <c r="L61" s="47">
        <v>41.76</v>
      </c>
    </row>
    <row r="62" ht="18" customHeight="1" spans="1:12">
      <c r="A62" s="30"/>
      <c r="B62" s="32"/>
      <c r="C62" s="32"/>
      <c r="D62" s="30"/>
      <c r="E62" s="45"/>
      <c r="F62" s="34"/>
      <c r="G62" s="34"/>
      <c r="H62" s="34"/>
      <c r="I62" s="34"/>
      <c r="J62" s="34"/>
      <c r="K62" s="34"/>
      <c r="L62" s="47"/>
    </row>
    <row r="63" ht="18" customHeight="1" spans="1:12">
      <c r="A63" s="39" t="s">
        <v>37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8">
        <v>111160.59</v>
      </c>
    </row>
    <row r="64" ht="7.5" customHeight="1"/>
    <row r="65" ht="18" customHeight="1" spans="1:1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</row>
  </sheetData>
  <mergeCells count="25">
    <mergeCell ref="A1:C1"/>
    <mergeCell ref="A2:L2"/>
    <mergeCell ref="A3:F3"/>
    <mergeCell ref="G3:I3"/>
    <mergeCell ref="J3:L3"/>
    <mergeCell ref="F4:K4"/>
    <mergeCell ref="A31:C31"/>
    <mergeCell ref="A32:L32"/>
    <mergeCell ref="A33:F33"/>
    <mergeCell ref="G33:I33"/>
    <mergeCell ref="J33:L33"/>
    <mergeCell ref="F34:K34"/>
    <mergeCell ref="A63:K63"/>
    <mergeCell ref="A4:A5"/>
    <mergeCell ref="A34:A35"/>
    <mergeCell ref="B4:B5"/>
    <mergeCell ref="B34:B35"/>
    <mergeCell ref="C4:C5"/>
    <mergeCell ref="C34:C35"/>
    <mergeCell ref="D4:D5"/>
    <mergeCell ref="D34:D35"/>
    <mergeCell ref="E4:E5"/>
    <mergeCell ref="E34:E35"/>
    <mergeCell ref="L4:L5"/>
    <mergeCell ref="L34:L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9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pageSetUpPr fitToPage="1"/>
  </sheetPr>
  <dimension ref="A1:L40"/>
  <sheetViews>
    <sheetView workbookViewId="0">
      <selection activeCell="A1" sqref="A1:C1"/>
    </sheetView>
  </sheetViews>
  <sheetFormatPr defaultColWidth="9.15238095238095" defaultRowHeight="12.75"/>
  <cols>
    <col min="1" max="1" width="4.80952380952381" customWidth="1"/>
    <col min="2" max="2" width="11.1904761904762" customWidth="1"/>
    <col min="3" max="3" width="18.5142857142857" customWidth="1"/>
    <col min="4" max="4" width="5.6" customWidth="1"/>
    <col min="5" max="5" width="7.31428571428571" customWidth="1"/>
    <col min="6" max="10" width="6.74285714285714" customWidth="1"/>
    <col min="11" max="11" width="6.61904761904762" customWidth="1"/>
    <col min="12" max="12" width="9.37142857142857" customWidth="1"/>
  </cols>
  <sheetData>
    <row r="1" ht="15" customHeight="1" spans="1:12">
      <c r="A1" s="24" t="s">
        <v>351</v>
      </c>
      <c r="D1" s="43"/>
      <c r="E1" s="43"/>
      <c r="F1" s="43"/>
      <c r="G1" s="43"/>
      <c r="H1" s="43"/>
      <c r="I1" s="43"/>
      <c r="J1" s="43"/>
      <c r="K1" s="43"/>
      <c r="L1" s="43"/>
    </row>
    <row r="2" ht="45" customHeight="1" spans="1:1">
      <c r="A2" s="26" t="s">
        <v>352</v>
      </c>
    </row>
    <row r="3" ht="28.5" customHeight="1" spans="1:12">
      <c r="A3" s="27" t="s">
        <v>530</v>
      </c>
      <c r="B3" s="28"/>
      <c r="C3" s="28"/>
      <c r="D3" s="28"/>
      <c r="E3" s="28"/>
      <c r="F3" s="28"/>
      <c r="G3" s="27" t="s">
        <v>41</v>
      </c>
      <c r="H3" s="28"/>
      <c r="I3" s="28"/>
      <c r="J3" s="29" t="s">
        <v>20</v>
      </c>
      <c r="K3" s="28"/>
      <c r="L3" s="28"/>
    </row>
    <row r="4" ht="18" customHeight="1" spans="1:12">
      <c r="A4" s="30" t="s">
        <v>354</v>
      </c>
      <c r="B4" s="30" t="s">
        <v>355</v>
      </c>
      <c r="C4" s="30" t="s">
        <v>356</v>
      </c>
      <c r="D4" s="30" t="s">
        <v>118</v>
      </c>
      <c r="E4" s="30" t="s">
        <v>357</v>
      </c>
      <c r="F4" s="30" t="s">
        <v>358</v>
      </c>
      <c r="G4" s="37"/>
      <c r="H4" s="37"/>
      <c r="I4" s="37"/>
      <c r="J4" s="37"/>
      <c r="K4" s="37"/>
      <c r="L4" s="31" t="s">
        <v>359</v>
      </c>
    </row>
    <row r="5" ht="40.25" customHeight="1" spans="1:12">
      <c r="A5" s="44"/>
      <c r="B5" s="44"/>
      <c r="C5" s="44"/>
      <c r="D5" s="44"/>
      <c r="E5" s="44"/>
      <c r="F5" s="30" t="s">
        <v>123</v>
      </c>
      <c r="G5" s="30" t="s">
        <v>360</v>
      </c>
      <c r="H5" s="30" t="s">
        <v>124</v>
      </c>
      <c r="I5" s="30" t="s">
        <v>361</v>
      </c>
      <c r="J5" s="30" t="s">
        <v>362</v>
      </c>
      <c r="K5" s="31" t="s">
        <v>363</v>
      </c>
      <c r="L5" s="46"/>
    </row>
    <row r="6" ht="18" customHeight="1" spans="1:12">
      <c r="A6" s="30" t="s">
        <v>30</v>
      </c>
      <c r="B6" s="32" t="s">
        <v>604</v>
      </c>
      <c r="C6" s="32" t="s">
        <v>605</v>
      </c>
      <c r="D6" s="30" t="s">
        <v>134</v>
      </c>
      <c r="E6" s="45" t="s">
        <v>607</v>
      </c>
      <c r="F6" s="34">
        <v>11.51</v>
      </c>
      <c r="G6" s="34">
        <v>6.73</v>
      </c>
      <c r="H6" s="34">
        <v>1.39</v>
      </c>
      <c r="I6" s="34">
        <v>2.48</v>
      </c>
      <c r="J6" s="34">
        <v>1.19</v>
      </c>
      <c r="K6" s="34">
        <v>23.3</v>
      </c>
      <c r="L6" s="47">
        <v>461.34</v>
      </c>
    </row>
    <row r="7" ht="28.5" customHeight="1" spans="1:12">
      <c r="A7" s="30"/>
      <c r="B7" s="32" t="s">
        <v>653</v>
      </c>
      <c r="C7" s="32" t="s">
        <v>654</v>
      </c>
      <c r="D7" s="30" t="s">
        <v>134</v>
      </c>
      <c r="E7" s="45" t="s">
        <v>655</v>
      </c>
      <c r="F7" s="34">
        <v>11.51</v>
      </c>
      <c r="G7" s="34">
        <v>6.73</v>
      </c>
      <c r="H7" s="34">
        <v>1.39</v>
      </c>
      <c r="I7" s="34">
        <v>2.48</v>
      </c>
      <c r="J7" s="34">
        <v>1.19</v>
      </c>
      <c r="K7" s="34">
        <v>23.3</v>
      </c>
      <c r="L7" s="47">
        <v>461.34</v>
      </c>
    </row>
    <row r="8" ht="18" customHeight="1" spans="1:12">
      <c r="A8" s="30"/>
      <c r="B8" s="32"/>
      <c r="C8" s="32"/>
      <c r="D8" s="30"/>
      <c r="E8" s="45"/>
      <c r="F8" s="34"/>
      <c r="G8" s="34"/>
      <c r="H8" s="34"/>
      <c r="I8" s="34"/>
      <c r="J8" s="34"/>
      <c r="K8" s="34"/>
      <c r="L8" s="47"/>
    </row>
    <row r="9" ht="18" customHeight="1" spans="1:12">
      <c r="A9" s="30"/>
      <c r="B9" s="32"/>
      <c r="C9" s="32"/>
      <c r="D9" s="30"/>
      <c r="E9" s="45"/>
      <c r="F9" s="34"/>
      <c r="G9" s="34"/>
      <c r="H9" s="34"/>
      <c r="I9" s="34"/>
      <c r="J9" s="34"/>
      <c r="K9" s="34"/>
      <c r="L9" s="47"/>
    </row>
    <row r="10" ht="18" customHeight="1" spans="1:12">
      <c r="A10" s="30"/>
      <c r="B10" s="32"/>
      <c r="C10" s="32"/>
      <c r="D10" s="30"/>
      <c r="E10" s="45"/>
      <c r="F10" s="34"/>
      <c r="G10" s="34"/>
      <c r="H10" s="34"/>
      <c r="I10" s="34"/>
      <c r="J10" s="34"/>
      <c r="K10" s="34"/>
      <c r="L10" s="47"/>
    </row>
    <row r="11" ht="18" customHeight="1" spans="1:12">
      <c r="A11" s="30"/>
      <c r="B11" s="32"/>
      <c r="C11" s="32"/>
      <c r="D11" s="30"/>
      <c r="E11" s="45"/>
      <c r="F11" s="34"/>
      <c r="G11" s="34"/>
      <c r="H11" s="34"/>
      <c r="I11" s="34"/>
      <c r="J11" s="34"/>
      <c r="K11" s="34"/>
      <c r="L11" s="47"/>
    </row>
    <row r="12" ht="18" customHeight="1" spans="1:12">
      <c r="A12" s="30"/>
      <c r="B12" s="32"/>
      <c r="C12" s="32"/>
      <c r="D12" s="30"/>
      <c r="E12" s="45"/>
      <c r="F12" s="34"/>
      <c r="G12" s="34"/>
      <c r="H12" s="34"/>
      <c r="I12" s="34"/>
      <c r="J12" s="34"/>
      <c r="K12" s="34"/>
      <c r="L12" s="47"/>
    </row>
    <row r="13" ht="18" customHeight="1" spans="1:12">
      <c r="A13" s="30"/>
      <c r="B13" s="32"/>
      <c r="C13" s="32"/>
      <c r="D13" s="30"/>
      <c r="E13" s="45"/>
      <c r="F13" s="34"/>
      <c r="G13" s="34"/>
      <c r="H13" s="34"/>
      <c r="I13" s="34"/>
      <c r="J13" s="34"/>
      <c r="K13" s="34"/>
      <c r="L13" s="47"/>
    </row>
    <row r="14" ht="18" customHeight="1" spans="1:12">
      <c r="A14" s="30"/>
      <c r="B14" s="32"/>
      <c r="C14" s="32"/>
      <c r="D14" s="30"/>
      <c r="E14" s="45"/>
      <c r="F14" s="34"/>
      <c r="G14" s="34"/>
      <c r="H14" s="34"/>
      <c r="I14" s="34"/>
      <c r="J14" s="34"/>
      <c r="K14" s="34"/>
      <c r="L14" s="47"/>
    </row>
    <row r="15" ht="18" customHeight="1" spans="1:12">
      <c r="A15" s="30"/>
      <c r="B15" s="32"/>
      <c r="C15" s="32"/>
      <c r="D15" s="30"/>
      <c r="E15" s="45"/>
      <c r="F15" s="34"/>
      <c r="G15" s="34"/>
      <c r="H15" s="34"/>
      <c r="I15" s="34"/>
      <c r="J15" s="34"/>
      <c r="K15" s="34"/>
      <c r="L15" s="47"/>
    </row>
    <row r="16" ht="18" customHeight="1" spans="1:12">
      <c r="A16" s="30"/>
      <c r="B16" s="32"/>
      <c r="C16" s="32"/>
      <c r="D16" s="30"/>
      <c r="E16" s="45"/>
      <c r="F16" s="34"/>
      <c r="G16" s="34"/>
      <c r="H16" s="34"/>
      <c r="I16" s="34"/>
      <c r="J16" s="34"/>
      <c r="K16" s="34"/>
      <c r="L16" s="47"/>
    </row>
    <row r="17" ht="18" customHeight="1" spans="1:12">
      <c r="A17" s="30"/>
      <c r="B17" s="32"/>
      <c r="C17" s="32"/>
      <c r="D17" s="30"/>
      <c r="E17" s="45"/>
      <c r="F17" s="34"/>
      <c r="G17" s="34"/>
      <c r="H17" s="34"/>
      <c r="I17" s="34"/>
      <c r="J17" s="34"/>
      <c r="K17" s="34"/>
      <c r="L17" s="47"/>
    </row>
    <row r="18" ht="18" customHeight="1" spans="1:12">
      <c r="A18" s="30"/>
      <c r="B18" s="32"/>
      <c r="C18" s="32"/>
      <c r="D18" s="30"/>
      <c r="E18" s="45"/>
      <c r="F18" s="34"/>
      <c r="G18" s="34"/>
      <c r="H18" s="34"/>
      <c r="I18" s="34"/>
      <c r="J18" s="34"/>
      <c r="K18" s="34"/>
      <c r="L18" s="47"/>
    </row>
    <row r="19" ht="18" customHeight="1" spans="1:12">
      <c r="A19" s="30"/>
      <c r="B19" s="32"/>
      <c r="C19" s="32"/>
      <c r="D19" s="30"/>
      <c r="E19" s="45"/>
      <c r="F19" s="34"/>
      <c r="G19" s="34"/>
      <c r="H19" s="34"/>
      <c r="I19" s="34"/>
      <c r="J19" s="34"/>
      <c r="K19" s="34"/>
      <c r="L19" s="47"/>
    </row>
    <row r="20" ht="18" customHeight="1" spans="1:12">
      <c r="A20" s="30"/>
      <c r="B20" s="32"/>
      <c r="C20" s="32"/>
      <c r="D20" s="30"/>
      <c r="E20" s="45"/>
      <c r="F20" s="34"/>
      <c r="G20" s="34"/>
      <c r="H20" s="34"/>
      <c r="I20" s="34"/>
      <c r="J20" s="34"/>
      <c r="K20" s="34"/>
      <c r="L20" s="47"/>
    </row>
    <row r="21" ht="18" customHeight="1" spans="1:12">
      <c r="A21" s="30"/>
      <c r="B21" s="32"/>
      <c r="C21" s="32"/>
      <c r="D21" s="30"/>
      <c r="E21" s="45"/>
      <c r="F21" s="34"/>
      <c r="G21" s="34"/>
      <c r="H21" s="34"/>
      <c r="I21" s="34"/>
      <c r="J21" s="34"/>
      <c r="K21" s="34"/>
      <c r="L21" s="47"/>
    </row>
    <row r="22" ht="18" customHeight="1" spans="1:12">
      <c r="A22" s="30"/>
      <c r="B22" s="32"/>
      <c r="C22" s="32"/>
      <c r="D22" s="30"/>
      <c r="E22" s="45"/>
      <c r="F22" s="34"/>
      <c r="G22" s="34"/>
      <c r="H22" s="34"/>
      <c r="I22" s="34"/>
      <c r="J22" s="34"/>
      <c r="K22" s="34"/>
      <c r="L22" s="47"/>
    </row>
    <row r="23" ht="18" customHeight="1" spans="1:12">
      <c r="A23" s="30"/>
      <c r="B23" s="32"/>
      <c r="C23" s="32"/>
      <c r="D23" s="30"/>
      <c r="E23" s="45"/>
      <c r="F23" s="34"/>
      <c r="G23" s="34"/>
      <c r="H23" s="34"/>
      <c r="I23" s="34"/>
      <c r="J23" s="34"/>
      <c r="K23" s="34"/>
      <c r="L23" s="47"/>
    </row>
    <row r="24" ht="18" customHeight="1" spans="1:12">
      <c r="A24" s="30"/>
      <c r="B24" s="32"/>
      <c r="C24" s="32"/>
      <c r="D24" s="30"/>
      <c r="E24" s="45"/>
      <c r="F24" s="34"/>
      <c r="G24" s="34"/>
      <c r="H24" s="34"/>
      <c r="I24" s="34"/>
      <c r="J24" s="34"/>
      <c r="K24" s="34"/>
      <c r="L24" s="47"/>
    </row>
    <row r="25" ht="18" customHeight="1" spans="1:12">
      <c r="A25" s="30"/>
      <c r="B25" s="32"/>
      <c r="C25" s="32"/>
      <c r="D25" s="30"/>
      <c r="E25" s="45"/>
      <c r="F25" s="34"/>
      <c r="G25" s="34"/>
      <c r="H25" s="34"/>
      <c r="I25" s="34"/>
      <c r="J25" s="34"/>
      <c r="K25" s="34"/>
      <c r="L25" s="47"/>
    </row>
    <row r="26" ht="18" customHeight="1" spans="1:12">
      <c r="A26" s="30"/>
      <c r="B26" s="32"/>
      <c r="C26" s="32"/>
      <c r="D26" s="30"/>
      <c r="E26" s="45"/>
      <c r="F26" s="34"/>
      <c r="G26" s="34"/>
      <c r="H26" s="34"/>
      <c r="I26" s="34"/>
      <c r="J26" s="34"/>
      <c r="K26" s="34"/>
      <c r="L26" s="47"/>
    </row>
    <row r="27" ht="18" customHeight="1" spans="1:12">
      <c r="A27" s="30"/>
      <c r="B27" s="32"/>
      <c r="C27" s="32"/>
      <c r="D27" s="30"/>
      <c r="E27" s="45"/>
      <c r="F27" s="34"/>
      <c r="G27" s="34"/>
      <c r="H27" s="34"/>
      <c r="I27" s="34"/>
      <c r="J27" s="34"/>
      <c r="K27" s="34"/>
      <c r="L27" s="47"/>
    </row>
    <row r="28" ht="18" customHeight="1" spans="1:12">
      <c r="A28" s="30"/>
      <c r="B28" s="32"/>
      <c r="C28" s="32"/>
      <c r="D28" s="30"/>
      <c r="E28" s="45"/>
      <c r="F28" s="34"/>
      <c r="G28" s="34"/>
      <c r="H28" s="34"/>
      <c r="I28" s="34"/>
      <c r="J28" s="34"/>
      <c r="K28" s="34"/>
      <c r="L28" s="47"/>
    </row>
    <row r="29" ht="18" customHeight="1" spans="1:12">
      <c r="A29" s="30"/>
      <c r="B29" s="32"/>
      <c r="C29" s="32"/>
      <c r="D29" s="30"/>
      <c r="E29" s="45"/>
      <c r="F29" s="34"/>
      <c r="G29" s="34"/>
      <c r="H29" s="34"/>
      <c r="I29" s="34"/>
      <c r="J29" s="34"/>
      <c r="K29" s="34"/>
      <c r="L29" s="47"/>
    </row>
    <row r="30" ht="18" customHeight="1" spans="1:12">
      <c r="A30" s="30"/>
      <c r="B30" s="32"/>
      <c r="C30" s="32"/>
      <c r="D30" s="30"/>
      <c r="E30" s="45"/>
      <c r="F30" s="34"/>
      <c r="G30" s="34"/>
      <c r="H30" s="34"/>
      <c r="I30" s="34"/>
      <c r="J30" s="34"/>
      <c r="K30" s="34"/>
      <c r="L30" s="47"/>
    </row>
    <row r="31" ht="18" customHeight="1" spans="1:12">
      <c r="A31" s="30"/>
      <c r="B31" s="32"/>
      <c r="C31" s="32"/>
      <c r="D31" s="30"/>
      <c r="E31" s="45"/>
      <c r="F31" s="34"/>
      <c r="G31" s="34"/>
      <c r="H31" s="34"/>
      <c r="I31" s="34"/>
      <c r="J31" s="34"/>
      <c r="K31" s="34"/>
      <c r="L31" s="47"/>
    </row>
    <row r="32" ht="18" customHeight="1" spans="1:12">
      <c r="A32" s="30"/>
      <c r="B32" s="32"/>
      <c r="C32" s="32"/>
      <c r="D32" s="30"/>
      <c r="E32" s="45"/>
      <c r="F32" s="34"/>
      <c r="G32" s="34"/>
      <c r="H32" s="34"/>
      <c r="I32" s="34"/>
      <c r="J32" s="34"/>
      <c r="K32" s="34"/>
      <c r="L32" s="47"/>
    </row>
    <row r="33" ht="18" customHeight="1" spans="1:12">
      <c r="A33" s="30"/>
      <c r="B33" s="32"/>
      <c r="C33" s="32"/>
      <c r="D33" s="30"/>
      <c r="E33" s="45"/>
      <c r="F33" s="34"/>
      <c r="G33" s="34"/>
      <c r="H33" s="34"/>
      <c r="I33" s="34"/>
      <c r="J33" s="34"/>
      <c r="K33" s="34"/>
      <c r="L33" s="47"/>
    </row>
    <row r="34" ht="18" customHeight="1" spans="1:12">
      <c r="A34" s="30"/>
      <c r="B34" s="32"/>
      <c r="C34" s="32"/>
      <c r="D34" s="30"/>
      <c r="E34" s="45"/>
      <c r="F34" s="34"/>
      <c r="G34" s="34"/>
      <c r="H34" s="34"/>
      <c r="I34" s="34"/>
      <c r="J34" s="34"/>
      <c r="K34" s="34"/>
      <c r="L34" s="47"/>
    </row>
    <row r="35" ht="18" customHeight="1" spans="1:12">
      <c r="A35" s="30"/>
      <c r="B35" s="32"/>
      <c r="C35" s="32"/>
      <c r="D35" s="30"/>
      <c r="E35" s="45"/>
      <c r="F35" s="34"/>
      <c r="G35" s="34"/>
      <c r="H35" s="34"/>
      <c r="I35" s="34"/>
      <c r="J35" s="34"/>
      <c r="K35" s="34"/>
      <c r="L35" s="47"/>
    </row>
    <row r="36" ht="18" customHeight="1" spans="1:12">
      <c r="A36" s="30"/>
      <c r="B36" s="32"/>
      <c r="C36" s="32"/>
      <c r="D36" s="30"/>
      <c r="E36" s="45"/>
      <c r="F36" s="34"/>
      <c r="G36" s="34"/>
      <c r="H36" s="34"/>
      <c r="I36" s="34"/>
      <c r="J36" s="34"/>
      <c r="K36" s="34"/>
      <c r="L36" s="47"/>
    </row>
    <row r="37" ht="18" customHeight="1" spans="1:12">
      <c r="A37" s="30"/>
      <c r="B37" s="32"/>
      <c r="C37" s="32"/>
      <c r="D37" s="30"/>
      <c r="E37" s="45"/>
      <c r="F37" s="34"/>
      <c r="G37" s="34"/>
      <c r="H37" s="34"/>
      <c r="I37" s="34"/>
      <c r="J37" s="34"/>
      <c r="K37" s="34"/>
      <c r="L37" s="47"/>
    </row>
    <row r="38" ht="18" customHeight="1" spans="1:12">
      <c r="A38" s="39" t="s">
        <v>37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8">
        <v>461.34</v>
      </c>
    </row>
    <row r="39" ht="7.5" customHeight="1"/>
    <row r="40" ht="18" customHeight="1" spans="1:1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</row>
  </sheetData>
  <mergeCells count="13">
    <mergeCell ref="A1:C1"/>
    <mergeCell ref="A2:L2"/>
    <mergeCell ref="A3:F3"/>
    <mergeCell ref="G3:I3"/>
    <mergeCell ref="J3:L3"/>
    <mergeCell ref="F4:K4"/>
    <mergeCell ref="A38:K38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pageSetUpPr fitToPage="1"/>
  </sheetPr>
  <dimension ref="A1:E30"/>
  <sheetViews>
    <sheetView workbookViewId="0">
      <selection activeCell="G8" sqref="G8"/>
    </sheetView>
  </sheetViews>
  <sheetFormatPr defaultColWidth="9.15238095238095" defaultRowHeight="12.75" outlineLevelCol="4"/>
  <cols>
    <col min="1" max="1" width="5.82857142857143" customWidth="1"/>
    <col min="2" max="2" width="33.247619047619" customWidth="1"/>
    <col min="3" max="3" width="11.3142857142857" customWidth="1"/>
    <col min="4" max="4" width="20.8095238095238" customWidth="1"/>
    <col min="5" max="5" width="25.6" customWidth="1"/>
  </cols>
  <sheetData>
    <row r="1" ht="16.25" customHeight="1" spans="1:5">
      <c r="A1" s="24" t="s">
        <v>473</v>
      </c>
      <c r="C1" s="25"/>
      <c r="D1" s="25"/>
      <c r="E1" s="25"/>
    </row>
    <row r="2" ht="45" customHeight="1" spans="1:1">
      <c r="A2" s="26" t="s">
        <v>474</v>
      </c>
    </row>
    <row r="3" ht="24.5" customHeight="1" spans="1:5">
      <c r="A3" s="27" t="s">
        <v>656</v>
      </c>
      <c r="B3" s="28"/>
      <c r="C3" s="28"/>
      <c r="D3" s="27" t="s">
        <v>41</v>
      </c>
      <c r="E3" s="29" t="s">
        <v>20</v>
      </c>
    </row>
    <row r="4" ht="26.5" customHeight="1" spans="1:5">
      <c r="A4" s="30" t="s">
        <v>21</v>
      </c>
      <c r="B4" s="30" t="s">
        <v>476</v>
      </c>
      <c r="C4" s="30" t="s">
        <v>477</v>
      </c>
      <c r="D4" s="30" t="s">
        <v>478</v>
      </c>
      <c r="E4" s="31" t="s">
        <v>25</v>
      </c>
    </row>
    <row r="5" ht="26.5" customHeight="1" spans="1:5">
      <c r="A5" s="30" t="s">
        <v>30</v>
      </c>
      <c r="B5" s="32" t="s">
        <v>73</v>
      </c>
      <c r="C5" s="30" t="s">
        <v>272</v>
      </c>
      <c r="D5" s="34"/>
      <c r="E5" s="35"/>
    </row>
    <row r="6" ht="26.5" customHeight="1" spans="1:5">
      <c r="A6" s="30" t="s">
        <v>51</v>
      </c>
      <c r="B6" s="32" t="s">
        <v>77</v>
      </c>
      <c r="C6" s="30" t="s">
        <v>272</v>
      </c>
      <c r="D6" s="34"/>
      <c r="E6" s="35"/>
    </row>
    <row r="7" ht="26.5" customHeight="1" spans="1:5">
      <c r="A7" s="30" t="s">
        <v>65</v>
      </c>
      <c r="B7" s="32" t="s">
        <v>79</v>
      </c>
      <c r="C7" s="30" t="s">
        <v>272</v>
      </c>
      <c r="D7" s="34">
        <v>5745.89</v>
      </c>
      <c r="E7" s="35" t="s">
        <v>479</v>
      </c>
    </row>
    <row r="8" ht="26.5" customHeight="1" spans="1:5">
      <c r="A8" s="30" t="s">
        <v>68</v>
      </c>
      <c r="B8" s="32" t="s">
        <v>79</v>
      </c>
      <c r="C8" s="30" t="s">
        <v>272</v>
      </c>
      <c r="D8" s="34">
        <v>5745.89</v>
      </c>
      <c r="E8" s="35"/>
    </row>
    <row r="9" ht="26.5" customHeight="1" spans="1:5">
      <c r="A9" s="30"/>
      <c r="B9" s="32"/>
      <c r="C9" s="30"/>
      <c r="D9" s="34"/>
      <c r="E9" s="35"/>
    </row>
    <row r="10" ht="26.5" customHeight="1" spans="1:5">
      <c r="A10" s="30"/>
      <c r="B10" s="32"/>
      <c r="C10" s="30"/>
      <c r="D10" s="34"/>
      <c r="E10" s="35"/>
    </row>
    <row r="11" ht="26.5" customHeight="1" spans="1:5">
      <c r="A11" s="30"/>
      <c r="B11" s="32"/>
      <c r="C11" s="30"/>
      <c r="D11" s="34"/>
      <c r="E11" s="35"/>
    </row>
    <row r="12" ht="26.5" customHeight="1" spans="1:5">
      <c r="A12" s="30"/>
      <c r="B12" s="32"/>
      <c r="C12" s="30"/>
      <c r="D12" s="34"/>
      <c r="E12" s="35"/>
    </row>
    <row r="13" ht="26.5" customHeight="1" spans="1:5">
      <c r="A13" s="30"/>
      <c r="B13" s="32"/>
      <c r="C13" s="30"/>
      <c r="D13" s="34"/>
      <c r="E13" s="35"/>
    </row>
    <row r="14" ht="26.5" customHeight="1" spans="1:5">
      <c r="A14" s="30"/>
      <c r="B14" s="32"/>
      <c r="C14" s="30"/>
      <c r="D14" s="34"/>
      <c r="E14" s="35"/>
    </row>
    <row r="15" ht="26.5" customHeight="1" spans="1:5">
      <c r="A15" s="30"/>
      <c r="B15" s="32"/>
      <c r="C15" s="30"/>
      <c r="D15" s="34"/>
      <c r="E15" s="35"/>
    </row>
    <row r="16" ht="26.5" customHeight="1" spans="1:5">
      <c r="A16" s="30"/>
      <c r="B16" s="32"/>
      <c r="C16" s="30"/>
      <c r="D16" s="34"/>
      <c r="E16" s="35"/>
    </row>
    <row r="17" ht="26.5" customHeight="1" spans="1:5">
      <c r="A17" s="30"/>
      <c r="B17" s="32"/>
      <c r="C17" s="30"/>
      <c r="D17" s="34"/>
      <c r="E17" s="35"/>
    </row>
    <row r="18" ht="26.5" customHeight="1" spans="1:5">
      <c r="A18" s="30"/>
      <c r="B18" s="32"/>
      <c r="C18" s="30"/>
      <c r="D18" s="34"/>
      <c r="E18" s="35"/>
    </row>
    <row r="19" ht="26.5" customHeight="1" spans="1:5">
      <c r="A19" s="30"/>
      <c r="B19" s="32"/>
      <c r="C19" s="30"/>
      <c r="D19" s="34"/>
      <c r="E19" s="35"/>
    </row>
    <row r="20" ht="26.5" customHeight="1" spans="1:5">
      <c r="A20" s="30"/>
      <c r="B20" s="32"/>
      <c r="C20" s="30"/>
      <c r="D20" s="34"/>
      <c r="E20" s="35"/>
    </row>
    <row r="21" ht="26.5" customHeight="1" spans="1:5">
      <c r="A21" s="30"/>
      <c r="B21" s="32"/>
      <c r="C21" s="30"/>
      <c r="D21" s="34"/>
      <c r="E21" s="35"/>
    </row>
    <row r="22" ht="26.5" customHeight="1" spans="1:5">
      <c r="A22" s="30"/>
      <c r="B22" s="32"/>
      <c r="C22" s="30"/>
      <c r="D22" s="34"/>
      <c r="E22" s="35"/>
    </row>
    <row r="23" ht="26.5" customHeight="1" spans="1:5">
      <c r="A23" s="30"/>
      <c r="B23" s="32"/>
      <c r="C23" s="30"/>
      <c r="D23" s="34"/>
      <c r="E23" s="35"/>
    </row>
    <row r="24" ht="26.5" customHeight="1" spans="1:5">
      <c r="A24" s="30"/>
      <c r="B24" s="32"/>
      <c r="C24" s="30"/>
      <c r="D24" s="34"/>
      <c r="E24" s="35"/>
    </row>
    <row r="25" ht="26.5" customHeight="1" spans="1:5">
      <c r="A25" s="30"/>
      <c r="B25" s="32"/>
      <c r="C25" s="30"/>
      <c r="D25" s="34"/>
      <c r="E25" s="35"/>
    </row>
    <row r="26" ht="26.5" customHeight="1" spans="1:5">
      <c r="A26" s="30"/>
      <c r="B26" s="32"/>
      <c r="C26" s="30"/>
      <c r="D26" s="34"/>
      <c r="E26" s="35"/>
    </row>
    <row r="27" ht="26.5" customHeight="1" spans="1:5">
      <c r="A27" s="30"/>
      <c r="B27" s="32"/>
      <c r="C27" s="30"/>
      <c r="D27" s="34"/>
      <c r="E27" s="35"/>
    </row>
    <row r="28" ht="26.5" customHeight="1" spans="1:5">
      <c r="A28" s="39" t="s">
        <v>37</v>
      </c>
      <c r="B28" s="40"/>
      <c r="C28" s="39"/>
      <c r="D28" s="41">
        <v>5745.89</v>
      </c>
      <c r="E28" s="42" t="s">
        <v>480</v>
      </c>
    </row>
    <row r="29" ht="7.5" customHeight="1"/>
    <row r="30" ht="18" customHeight="1" spans="1:1">
      <c r="A30" s="24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pageSetUpPr fitToPage="1"/>
  </sheetPr>
  <dimension ref="A1:G40"/>
  <sheetViews>
    <sheetView workbookViewId="0">
      <selection activeCell="A1" sqref="A1:B1"/>
    </sheetView>
  </sheetViews>
  <sheetFormatPr defaultColWidth="9.15238095238095" defaultRowHeight="12.75" outlineLevelCol="6"/>
  <cols>
    <col min="1" max="1" width="5.6" customWidth="1"/>
    <col min="2" max="2" width="27.4285714285714" customWidth="1"/>
    <col min="3" max="3" width="9.37142857142857" customWidth="1"/>
    <col min="4" max="4" width="9.82857142857143" customWidth="1"/>
    <col min="5" max="5" width="14.2857142857143" customWidth="1"/>
    <col min="6" max="6" width="13.7142857142857" customWidth="1"/>
    <col min="7" max="7" width="16.4571428571429" customWidth="1"/>
  </cols>
  <sheetData>
    <row r="1" ht="18" customHeight="1" spans="1:7">
      <c r="A1" s="24" t="s">
        <v>481</v>
      </c>
      <c r="C1" s="25"/>
      <c r="D1" s="25"/>
      <c r="E1" s="25"/>
      <c r="F1" s="38"/>
      <c r="G1" s="38"/>
    </row>
    <row r="2" ht="45" customHeight="1" spans="1:1">
      <c r="A2" s="26" t="s">
        <v>482</v>
      </c>
    </row>
    <row r="3" ht="18" customHeight="1" spans="1:7">
      <c r="A3" s="27" t="s">
        <v>656</v>
      </c>
      <c r="B3" s="28"/>
      <c r="C3" s="28"/>
      <c r="D3" s="27" t="s">
        <v>41</v>
      </c>
      <c r="E3" s="28"/>
      <c r="F3" s="29" t="s">
        <v>20</v>
      </c>
      <c r="G3" s="28"/>
    </row>
    <row r="4" ht="18" customHeight="1" spans="1:7">
      <c r="A4" s="30" t="s">
        <v>21</v>
      </c>
      <c r="B4" s="30" t="s">
        <v>483</v>
      </c>
      <c r="C4" s="30" t="s">
        <v>484</v>
      </c>
      <c r="D4" s="30" t="s">
        <v>485</v>
      </c>
      <c r="E4" s="30" t="s">
        <v>486</v>
      </c>
      <c r="F4" s="30" t="s">
        <v>487</v>
      </c>
      <c r="G4" s="31" t="s">
        <v>25</v>
      </c>
    </row>
    <row r="5" ht="19.25" customHeight="1" spans="1:7">
      <c r="A5" s="30" t="s">
        <v>30</v>
      </c>
      <c r="B5" s="32" t="s">
        <v>490</v>
      </c>
      <c r="C5" s="30" t="s">
        <v>489</v>
      </c>
      <c r="D5" s="33">
        <v>61.246</v>
      </c>
      <c r="E5" s="34">
        <v>149</v>
      </c>
      <c r="F5" s="34">
        <v>9125.65</v>
      </c>
      <c r="G5" s="35"/>
    </row>
    <row r="6" ht="19.25" customHeight="1" spans="1:7">
      <c r="A6" s="30" t="s">
        <v>51</v>
      </c>
      <c r="B6" s="32" t="s">
        <v>491</v>
      </c>
      <c r="C6" s="30" t="s">
        <v>489</v>
      </c>
      <c r="D6" s="33">
        <v>2.85</v>
      </c>
      <c r="E6" s="34">
        <v>171</v>
      </c>
      <c r="F6" s="34">
        <v>487.35</v>
      </c>
      <c r="G6" s="35"/>
    </row>
    <row r="7" ht="19.25" customHeight="1" spans="1:7">
      <c r="A7" s="30"/>
      <c r="B7" s="32"/>
      <c r="C7" s="30"/>
      <c r="D7" s="33"/>
      <c r="E7" s="34"/>
      <c r="F7" s="34"/>
      <c r="G7" s="35"/>
    </row>
    <row r="8" ht="19.25" customHeight="1" spans="1:7">
      <c r="A8" s="30"/>
      <c r="B8" s="32"/>
      <c r="C8" s="30"/>
      <c r="D8" s="33"/>
      <c r="E8" s="34"/>
      <c r="F8" s="34"/>
      <c r="G8" s="35"/>
    </row>
    <row r="9" ht="19.25" customHeight="1" spans="1:7">
      <c r="A9" s="30"/>
      <c r="B9" s="32"/>
      <c r="C9" s="30"/>
      <c r="D9" s="33"/>
      <c r="E9" s="34"/>
      <c r="F9" s="34"/>
      <c r="G9" s="35"/>
    </row>
    <row r="10" ht="19.25" customHeight="1" spans="1:7">
      <c r="A10" s="30"/>
      <c r="B10" s="32"/>
      <c r="C10" s="30"/>
      <c r="D10" s="33"/>
      <c r="E10" s="34"/>
      <c r="F10" s="34"/>
      <c r="G10" s="35"/>
    </row>
    <row r="11" ht="19.25" customHeight="1" spans="1:7">
      <c r="A11" s="30"/>
      <c r="B11" s="32"/>
      <c r="C11" s="30"/>
      <c r="D11" s="33"/>
      <c r="E11" s="34"/>
      <c r="F11" s="34"/>
      <c r="G11" s="35"/>
    </row>
    <row r="12" ht="19.25" customHeight="1" spans="1:7">
      <c r="A12" s="30"/>
      <c r="B12" s="32"/>
      <c r="C12" s="30"/>
      <c r="D12" s="33"/>
      <c r="E12" s="34"/>
      <c r="F12" s="34"/>
      <c r="G12" s="35"/>
    </row>
    <row r="13" ht="19.25" customHeight="1" spans="1:7">
      <c r="A13" s="30"/>
      <c r="B13" s="32"/>
      <c r="C13" s="30"/>
      <c r="D13" s="33"/>
      <c r="E13" s="34"/>
      <c r="F13" s="34"/>
      <c r="G13" s="35"/>
    </row>
    <row r="14" ht="19.25" customHeight="1" spans="1:7">
      <c r="A14" s="30"/>
      <c r="B14" s="32"/>
      <c r="C14" s="30"/>
      <c r="D14" s="33"/>
      <c r="E14" s="34"/>
      <c r="F14" s="34"/>
      <c r="G14" s="35"/>
    </row>
    <row r="15" ht="19.25" customHeight="1" spans="1:7">
      <c r="A15" s="30"/>
      <c r="B15" s="32"/>
      <c r="C15" s="30"/>
      <c r="D15" s="33"/>
      <c r="E15" s="34"/>
      <c r="F15" s="34"/>
      <c r="G15" s="35"/>
    </row>
    <row r="16" ht="19.25" customHeight="1" spans="1:7">
      <c r="A16" s="30"/>
      <c r="B16" s="32"/>
      <c r="C16" s="30"/>
      <c r="D16" s="33"/>
      <c r="E16" s="34"/>
      <c r="F16" s="34"/>
      <c r="G16" s="35"/>
    </row>
    <row r="17" ht="19.25" customHeight="1" spans="1:7">
      <c r="A17" s="30"/>
      <c r="B17" s="32"/>
      <c r="C17" s="30"/>
      <c r="D17" s="33"/>
      <c r="E17" s="34"/>
      <c r="F17" s="34"/>
      <c r="G17" s="35"/>
    </row>
    <row r="18" ht="19.25" customHeight="1" spans="1:7">
      <c r="A18" s="30"/>
      <c r="B18" s="32"/>
      <c r="C18" s="30"/>
      <c r="D18" s="33"/>
      <c r="E18" s="34"/>
      <c r="F18" s="34"/>
      <c r="G18" s="35"/>
    </row>
    <row r="19" ht="19.25" customHeight="1" spans="1:7">
      <c r="A19" s="30"/>
      <c r="B19" s="32"/>
      <c r="C19" s="30"/>
      <c r="D19" s="33"/>
      <c r="E19" s="34"/>
      <c r="F19" s="34"/>
      <c r="G19" s="35"/>
    </row>
    <row r="20" ht="19.25" customHeight="1" spans="1:7">
      <c r="A20" s="30"/>
      <c r="B20" s="32"/>
      <c r="C20" s="30"/>
      <c r="D20" s="33"/>
      <c r="E20" s="34"/>
      <c r="F20" s="34"/>
      <c r="G20" s="35"/>
    </row>
    <row r="21" ht="19.25" customHeight="1" spans="1:7">
      <c r="A21" s="30"/>
      <c r="B21" s="32"/>
      <c r="C21" s="30"/>
      <c r="D21" s="33"/>
      <c r="E21" s="34"/>
      <c r="F21" s="34"/>
      <c r="G21" s="35"/>
    </row>
    <row r="22" ht="19.25" customHeight="1" spans="1:7">
      <c r="A22" s="30"/>
      <c r="B22" s="32"/>
      <c r="C22" s="30"/>
      <c r="D22" s="33"/>
      <c r="E22" s="34"/>
      <c r="F22" s="34"/>
      <c r="G22" s="35"/>
    </row>
    <row r="23" ht="19.25" customHeight="1" spans="1:7">
      <c r="A23" s="30"/>
      <c r="B23" s="32"/>
      <c r="C23" s="30"/>
      <c r="D23" s="33"/>
      <c r="E23" s="34"/>
      <c r="F23" s="34"/>
      <c r="G23" s="35"/>
    </row>
    <row r="24" ht="19.25" customHeight="1" spans="1:7">
      <c r="A24" s="30"/>
      <c r="B24" s="32"/>
      <c r="C24" s="30"/>
      <c r="D24" s="33"/>
      <c r="E24" s="34"/>
      <c r="F24" s="34"/>
      <c r="G24" s="35"/>
    </row>
    <row r="25" ht="19.25" customHeight="1" spans="1:7">
      <c r="A25" s="30"/>
      <c r="B25" s="32"/>
      <c r="C25" s="30"/>
      <c r="D25" s="33"/>
      <c r="E25" s="34"/>
      <c r="F25" s="34"/>
      <c r="G25" s="35"/>
    </row>
    <row r="26" ht="19.25" customHeight="1" spans="1:7">
      <c r="A26" s="30"/>
      <c r="B26" s="32"/>
      <c r="C26" s="30"/>
      <c r="D26" s="33"/>
      <c r="E26" s="34"/>
      <c r="F26" s="34"/>
      <c r="G26" s="35"/>
    </row>
    <row r="27" ht="19.25" customHeight="1" spans="1:7">
      <c r="A27" s="30"/>
      <c r="B27" s="32"/>
      <c r="C27" s="30"/>
      <c r="D27" s="33"/>
      <c r="E27" s="34"/>
      <c r="F27" s="34"/>
      <c r="G27" s="35"/>
    </row>
    <row r="28" ht="19.25" customHeight="1" spans="1:7">
      <c r="A28" s="30"/>
      <c r="B28" s="32"/>
      <c r="C28" s="30"/>
      <c r="D28" s="33"/>
      <c r="E28" s="34"/>
      <c r="F28" s="34"/>
      <c r="G28" s="35"/>
    </row>
    <row r="29" ht="19.25" customHeight="1" spans="1:7">
      <c r="A29" s="30"/>
      <c r="B29" s="32"/>
      <c r="C29" s="30"/>
      <c r="D29" s="33"/>
      <c r="E29" s="34"/>
      <c r="F29" s="34"/>
      <c r="G29" s="35"/>
    </row>
    <row r="30" ht="19.25" customHeight="1" spans="1:7">
      <c r="A30" s="30"/>
      <c r="B30" s="32"/>
      <c r="C30" s="30"/>
      <c r="D30" s="33"/>
      <c r="E30" s="34"/>
      <c r="F30" s="34"/>
      <c r="G30" s="35"/>
    </row>
    <row r="31" ht="19.25" customHeight="1" spans="1:7">
      <c r="A31" s="30"/>
      <c r="B31" s="32"/>
      <c r="C31" s="30"/>
      <c r="D31" s="33"/>
      <c r="E31" s="34"/>
      <c r="F31" s="34"/>
      <c r="G31" s="35"/>
    </row>
    <row r="32" ht="19.25" customHeight="1" spans="1:7">
      <c r="A32" s="30"/>
      <c r="B32" s="32"/>
      <c r="C32" s="30"/>
      <c r="D32" s="33"/>
      <c r="E32" s="34"/>
      <c r="F32" s="34"/>
      <c r="G32" s="35"/>
    </row>
    <row r="33" ht="19.25" customHeight="1" spans="1:7">
      <c r="A33" s="30"/>
      <c r="B33" s="32"/>
      <c r="C33" s="30"/>
      <c r="D33" s="33"/>
      <c r="E33" s="34"/>
      <c r="F33" s="34"/>
      <c r="G33" s="35"/>
    </row>
    <row r="34" ht="19.25" customHeight="1" spans="1:7">
      <c r="A34" s="30"/>
      <c r="B34" s="32"/>
      <c r="C34" s="30"/>
      <c r="D34" s="33"/>
      <c r="E34" s="34"/>
      <c r="F34" s="34"/>
      <c r="G34" s="35"/>
    </row>
    <row r="35" ht="19.25" customHeight="1" spans="1:7">
      <c r="A35" s="30"/>
      <c r="B35" s="32"/>
      <c r="C35" s="30"/>
      <c r="D35" s="33"/>
      <c r="E35" s="34"/>
      <c r="F35" s="34"/>
      <c r="G35" s="35"/>
    </row>
    <row r="36" ht="19.25" customHeight="1" spans="1:7">
      <c r="A36" s="30"/>
      <c r="B36" s="32"/>
      <c r="C36" s="30"/>
      <c r="D36" s="33"/>
      <c r="E36" s="34"/>
      <c r="F36" s="34"/>
      <c r="G36" s="35"/>
    </row>
    <row r="37" ht="19.25" customHeight="1" spans="1:7">
      <c r="A37" s="30"/>
      <c r="B37" s="32"/>
      <c r="C37" s="30"/>
      <c r="D37" s="33"/>
      <c r="E37" s="34"/>
      <c r="F37" s="34"/>
      <c r="G37" s="35"/>
    </row>
    <row r="38" ht="19.25" customHeight="1" spans="1:7">
      <c r="A38" s="30"/>
      <c r="B38" s="32"/>
      <c r="C38" s="30"/>
      <c r="D38" s="33"/>
      <c r="E38" s="34"/>
      <c r="F38" s="34"/>
      <c r="G38" s="35"/>
    </row>
    <row r="39" ht="1.25" customHeight="1" spans="1:7">
      <c r="A39" s="30"/>
      <c r="B39" s="30"/>
      <c r="C39" s="30"/>
      <c r="D39" s="30"/>
      <c r="E39" s="30"/>
      <c r="F39" s="30"/>
      <c r="G39" s="31"/>
    </row>
    <row r="40" ht="18" customHeight="1" spans="1:7">
      <c r="A40" s="36"/>
      <c r="B40" s="37"/>
      <c r="C40" s="37"/>
      <c r="D40" s="37"/>
      <c r="E40" s="37"/>
      <c r="F40" s="37"/>
      <c r="G40" s="37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pageSetUpPr fitToPage="1"/>
  </sheetPr>
  <dimension ref="A1:G40"/>
  <sheetViews>
    <sheetView workbookViewId="0">
      <selection activeCell="A1" sqref="A1:B1"/>
    </sheetView>
  </sheetViews>
  <sheetFormatPr defaultColWidth="9.15238095238095" defaultRowHeight="12.75" outlineLevelCol="6"/>
  <cols>
    <col min="1" max="1" width="6.28571428571429" customWidth="1"/>
    <col min="2" max="2" width="23.7809523809524" customWidth="1"/>
    <col min="3" max="3" width="10.4095238095238" customWidth="1"/>
    <col min="4" max="4" width="9.82857142857143" customWidth="1"/>
    <col min="5" max="5" width="13.8285714285714" customWidth="1"/>
    <col min="6" max="6" width="16" customWidth="1"/>
    <col min="7" max="7" width="16.5714285714286" customWidth="1"/>
  </cols>
  <sheetData>
    <row r="1" ht="16.25" customHeight="1" spans="1:7">
      <c r="A1" s="24" t="s">
        <v>492</v>
      </c>
      <c r="C1" s="25"/>
      <c r="D1" s="25"/>
      <c r="E1" s="25"/>
      <c r="F1" s="25"/>
      <c r="G1" s="25"/>
    </row>
    <row r="2" ht="45" customHeight="1" spans="1:1">
      <c r="A2" s="26" t="s">
        <v>493</v>
      </c>
    </row>
    <row r="3" ht="28.5" customHeight="1" spans="1:7">
      <c r="A3" s="27" t="s">
        <v>656</v>
      </c>
      <c r="B3" s="28"/>
      <c r="C3" s="28"/>
      <c r="D3" s="28"/>
      <c r="E3" s="27" t="s">
        <v>41</v>
      </c>
      <c r="F3" s="28"/>
      <c r="G3" s="29" t="s">
        <v>20</v>
      </c>
    </row>
    <row r="4" ht="18" customHeight="1" spans="1:7">
      <c r="A4" s="30" t="s">
        <v>21</v>
      </c>
      <c r="B4" s="30" t="s">
        <v>495</v>
      </c>
      <c r="C4" s="30" t="s">
        <v>484</v>
      </c>
      <c r="D4" s="30" t="s">
        <v>357</v>
      </c>
      <c r="E4" s="30" t="s">
        <v>486</v>
      </c>
      <c r="F4" s="30" t="s">
        <v>487</v>
      </c>
      <c r="G4" s="31" t="s">
        <v>25</v>
      </c>
    </row>
    <row r="5" ht="18" customHeight="1" spans="1:7">
      <c r="A5" s="30" t="s">
        <v>30</v>
      </c>
      <c r="B5" s="32" t="s">
        <v>657</v>
      </c>
      <c r="C5" s="30" t="s">
        <v>497</v>
      </c>
      <c r="D5" s="33">
        <v>19</v>
      </c>
      <c r="E5" s="34">
        <v>0.43</v>
      </c>
      <c r="F5" s="34">
        <v>8.25</v>
      </c>
      <c r="G5" s="35"/>
    </row>
    <row r="6" ht="18" customHeight="1" spans="1:7">
      <c r="A6" s="30" t="s">
        <v>51</v>
      </c>
      <c r="B6" s="32" t="s">
        <v>658</v>
      </c>
      <c r="C6" s="30" t="s">
        <v>308</v>
      </c>
      <c r="D6" s="33">
        <v>9.272</v>
      </c>
      <c r="E6" s="34">
        <v>1.87</v>
      </c>
      <c r="F6" s="34">
        <v>17.37</v>
      </c>
      <c r="G6" s="35"/>
    </row>
    <row r="7" ht="18" customHeight="1" spans="1:7">
      <c r="A7" s="30" t="s">
        <v>65</v>
      </c>
      <c r="B7" s="32" t="s">
        <v>519</v>
      </c>
      <c r="C7" s="30" t="s">
        <v>520</v>
      </c>
      <c r="D7" s="33">
        <v>0.95</v>
      </c>
      <c r="E7" s="34">
        <v>0.88</v>
      </c>
      <c r="F7" s="34">
        <v>0.84</v>
      </c>
      <c r="G7" s="35"/>
    </row>
    <row r="8" ht="18" customHeight="1" spans="1:7">
      <c r="A8" s="30" t="s">
        <v>105</v>
      </c>
      <c r="B8" s="32" t="s">
        <v>521</v>
      </c>
      <c r="C8" s="30" t="s">
        <v>157</v>
      </c>
      <c r="D8" s="33">
        <v>4.824</v>
      </c>
      <c r="E8" s="34">
        <v>5.73</v>
      </c>
      <c r="F8" s="34">
        <v>27.64</v>
      </c>
      <c r="G8" s="35"/>
    </row>
    <row r="9" ht="18" customHeight="1" spans="1:7">
      <c r="A9" s="30" t="s">
        <v>107</v>
      </c>
      <c r="B9" s="32" t="s">
        <v>659</v>
      </c>
      <c r="C9" s="30" t="s">
        <v>559</v>
      </c>
      <c r="D9" s="33">
        <v>19.19</v>
      </c>
      <c r="E9" s="34">
        <v>15</v>
      </c>
      <c r="F9" s="34">
        <v>287.85</v>
      </c>
      <c r="G9" s="35"/>
    </row>
    <row r="10" ht="18" customHeight="1" spans="1:7">
      <c r="A10" s="30" t="s">
        <v>148</v>
      </c>
      <c r="B10" s="32" t="s">
        <v>660</v>
      </c>
      <c r="C10" s="30" t="s">
        <v>559</v>
      </c>
      <c r="D10" s="33">
        <v>19.19</v>
      </c>
      <c r="E10" s="34">
        <v>20</v>
      </c>
      <c r="F10" s="34">
        <v>383.8</v>
      </c>
      <c r="G10" s="35"/>
    </row>
    <row r="11" ht="18" customHeight="1" spans="1:7">
      <c r="A11" s="30" t="s">
        <v>153</v>
      </c>
      <c r="B11" s="32" t="s">
        <v>661</v>
      </c>
      <c r="C11" s="30" t="s">
        <v>129</v>
      </c>
      <c r="D11" s="33">
        <v>19</v>
      </c>
      <c r="E11" s="34">
        <v>500</v>
      </c>
      <c r="F11" s="34">
        <v>9500</v>
      </c>
      <c r="G11" s="35"/>
    </row>
    <row r="12" ht="18" customHeight="1" spans="1:7">
      <c r="A12" s="30" t="s">
        <v>159</v>
      </c>
      <c r="B12" s="32" t="s">
        <v>662</v>
      </c>
      <c r="C12" s="30" t="s">
        <v>308</v>
      </c>
      <c r="D12" s="33">
        <v>118.201</v>
      </c>
      <c r="E12" s="34">
        <v>4.75</v>
      </c>
      <c r="F12" s="34">
        <v>561.45</v>
      </c>
      <c r="G12" s="35"/>
    </row>
    <row r="13" ht="18" customHeight="1" spans="1:7">
      <c r="A13" s="30" t="s">
        <v>164</v>
      </c>
      <c r="B13" s="32" t="s">
        <v>663</v>
      </c>
      <c r="C13" s="30" t="s">
        <v>308</v>
      </c>
      <c r="D13" s="33">
        <v>38.08</v>
      </c>
      <c r="E13" s="34">
        <v>8.03</v>
      </c>
      <c r="F13" s="34">
        <v>305.78</v>
      </c>
      <c r="G13" s="35"/>
    </row>
    <row r="14" ht="18" customHeight="1" spans="1:7">
      <c r="A14" s="30" t="s">
        <v>169</v>
      </c>
      <c r="B14" s="32" t="s">
        <v>664</v>
      </c>
      <c r="C14" s="30" t="s">
        <v>308</v>
      </c>
      <c r="D14" s="33">
        <v>24.288</v>
      </c>
      <c r="E14" s="34">
        <v>5.23</v>
      </c>
      <c r="F14" s="34">
        <v>127.03</v>
      </c>
      <c r="G14" s="35"/>
    </row>
    <row r="15" ht="18" customHeight="1" spans="1:7">
      <c r="A15" s="30" t="s">
        <v>174</v>
      </c>
      <c r="B15" s="32" t="s">
        <v>665</v>
      </c>
      <c r="C15" s="30" t="s">
        <v>308</v>
      </c>
      <c r="D15" s="33">
        <v>93.654</v>
      </c>
      <c r="E15" s="34">
        <v>16.65</v>
      </c>
      <c r="F15" s="34">
        <v>1559.34</v>
      </c>
      <c r="G15" s="35"/>
    </row>
    <row r="16" ht="18" customHeight="1" spans="1:7">
      <c r="A16" s="30" t="s">
        <v>178</v>
      </c>
      <c r="B16" s="32" t="s">
        <v>666</v>
      </c>
      <c r="C16" s="30" t="s">
        <v>559</v>
      </c>
      <c r="D16" s="33">
        <v>1.01</v>
      </c>
      <c r="E16" s="34">
        <v>180</v>
      </c>
      <c r="F16" s="34">
        <v>181.8</v>
      </c>
      <c r="G16" s="35"/>
    </row>
    <row r="17" ht="18" customHeight="1" spans="1:7">
      <c r="A17" s="30" t="s">
        <v>183</v>
      </c>
      <c r="B17" s="32" t="s">
        <v>667</v>
      </c>
      <c r="C17" s="30" t="s">
        <v>559</v>
      </c>
      <c r="D17" s="33">
        <v>19.19</v>
      </c>
      <c r="E17" s="34">
        <v>600</v>
      </c>
      <c r="F17" s="34">
        <v>11514</v>
      </c>
      <c r="G17" s="35"/>
    </row>
    <row r="18" ht="18" customHeight="1" spans="1:7">
      <c r="A18" s="30" t="s">
        <v>188</v>
      </c>
      <c r="B18" s="32" t="s">
        <v>668</v>
      </c>
      <c r="C18" s="30" t="s">
        <v>129</v>
      </c>
      <c r="D18" s="33">
        <v>24.24</v>
      </c>
      <c r="E18" s="34">
        <v>165</v>
      </c>
      <c r="F18" s="34">
        <v>3999.6</v>
      </c>
      <c r="G18" s="35"/>
    </row>
    <row r="19" ht="18" customHeight="1" spans="1:7">
      <c r="A19" s="30" t="s">
        <v>193</v>
      </c>
      <c r="B19" s="32" t="s">
        <v>669</v>
      </c>
      <c r="C19" s="30" t="s">
        <v>670</v>
      </c>
      <c r="D19" s="33">
        <v>2.04</v>
      </c>
      <c r="E19" s="34">
        <v>9.97</v>
      </c>
      <c r="F19" s="34">
        <v>20.34</v>
      </c>
      <c r="G19" s="35"/>
    </row>
    <row r="20" ht="18" customHeight="1" spans="1:7">
      <c r="A20" s="30" t="s">
        <v>200</v>
      </c>
      <c r="B20" s="32" t="s">
        <v>671</v>
      </c>
      <c r="C20" s="30" t="s">
        <v>129</v>
      </c>
      <c r="D20" s="33">
        <v>7.14</v>
      </c>
      <c r="E20" s="34">
        <v>8.31</v>
      </c>
      <c r="F20" s="34">
        <v>59.33</v>
      </c>
      <c r="G20" s="35"/>
    </row>
    <row r="21" ht="28.5" customHeight="1" spans="1:7">
      <c r="A21" s="30" t="s">
        <v>205</v>
      </c>
      <c r="B21" s="32" t="s">
        <v>672</v>
      </c>
      <c r="C21" s="30" t="s">
        <v>308</v>
      </c>
      <c r="D21" s="33">
        <v>130.616</v>
      </c>
      <c r="E21" s="34">
        <v>5.35</v>
      </c>
      <c r="F21" s="34">
        <v>698.14</v>
      </c>
      <c r="G21" s="35"/>
    </row>
    <row r="22" ht="28.5" customHeight="1" spans="1:7">
      <c r="A22" s="30" t="s">
        <v>210</v>
      </c>
      <c r="B22" s="32" t="s">
        <v>673</v>
      </c>
      <c r="C22" s="30" t="s">
        <v>308</v>
      </c>
      <c r="D22" s="33">
        <v>22</v>
      </c>
      <c r="E22" s="34">
        <v>6.81</v>
      </c>
      <c r="F22" s="34">
        <v>149.78</v>
      </c>
      <c r="G22" s="35"/>
    </row>
    <row r="23" ht="18" customHeight="1" spans="1:7">
      <c r="A23" s="30" t="s">
        <v>215</v>
      </c>
      <c r="B23" s="32" t="s">
        <v>674</v>
      </c>
      <c r="C23" s="30" t="s">
        <v>308</v>
      </c>
      <c r="D23" s="33">
        <v>140.556</v>
      </c>
      <c r="E23" s="34">
        <v>1.36</v>
      </c>
      <c r="F23" s="34">
        <v>191.16</v>
      </c>
      <c r="G23" s="35"/>
    </row>
    <row r="24" ht="18" customHeight="1" spans="1:7">
      <c r="A24" s="30" t="s">
        <v>219</v>
      </c>
      <c r="B24" s="32" t="s">
        <v>675</v>
      </c>
      <c r="C24" s="30" t="s">
        <v>676</v>
      </c>
      <c r="D24" s="33">
        <v>19.19</v>
      </c>
      <c r="E24" s="34">
        <v>15</v>
      </c>
      <c r="F24" s="34">
        <v>287.85</v>
      </c>
      <c r="G24" s="35"/>
    </row>
    <row r="25" ht="18" customHeight="1" spans="1:7">
      <c r="A25" s="30" t="s">
        <v>224</v>
      </c>
      <c r="B25" s="32" t="s">
        <v>521</v>
      </c>
      <c r="C25" s="30" t="s">
        <v>157</v>
      </c>
      <c r="D25" s="33">
        <v>10.01</v>
      </c>
      <c r="E25" s="34">
        <v>5.73</v>
      </c>
      <c r="F25" s="34">
        <v>57.36</v>
      </c>
      <c r="G25" s="35"/>
    </row>
    <row r="26" ht="18" customHeight="1" spans="1:7">
      <c r="A26" s="30" t="s">
        <v>228</v>
      </c>
      <c r="B26" s="32" t="s">
        <v>677</v>
      </c>
      <c r="C26" s="30" t="s">
        <v>563</v>
      </c>
      <c r="D26" s="33">
        <v>19</v>
      </c>
      <c r="E26" s="34">
        <v>1500</v>
      </c>
      <c r="F26" s="34">
        <v>28500</v>
      </c>
      <c r="G26" s="35"/>
    </row>
    <row r="27" ht="18" customHeight="1" spans="1:7">
      <c r="A27" s="30" t="s">
        <v>232</v>
      </c>
      <c r="B27" s="32" t="s">
        <v>678</v>
      </c>
      <c r="C27" s="30" t="s">
        <v>308</v>
      </c>
      <c r="D27" s="33">
        <v>67.963</v>
      </c>
      <c r="E27" s="34">
        <v>33.19</v>
      </c>
      <c r="F27" s="34">
        <v>2255.69</v>
      </c>
      <c r="G27" s="35"/>
    </row>
    <row r="28" ht="18" customHeight="1" spans="1:7">
      <c r="A28" s="30" t="s">
        <v>237</v>
      </c>
      <c r="B28" s="32" t="s">
        <v>679</v>
      </c>
      <c r="C28" s="30" t="s">
        <v>308</v>
      </c>
      <c r="D28" s="33">
        <v>13.166</v>
      </c>
      <c r="E28" s="34">
        <v>37.23</v>
      </c>
      <c r="F28" s="34">
        <v>490.17</v>
      </c>
      <c r="G28" s="35"/>
    </row>
    <row r="29" ht="18" customHeight="1" spans="1:7">
      <c r="A29" s="30" t="s">
        <v>243</v>
      </c>
      <c r="B29" s="32" t="s">
        <v>680</v>
      </c>
      <c r="C29" s="30" t="s">
        <v>563</v>
      </c>
      <c r="D29" s="33">
        <v>19</v>
      </c>
      <c r="E29" s="34">
        <v>600</v>
      </c>
      <c r="F29" s="34">
        <v>11400</v>
      </c>
      <c r="G29" s="35"/>
    </row>
    <row r="30" ht="18" customHeight="1" spans="1:7">
      <c r="A30" s="30" t="s">
        <v>249</v>
      </c>
      <c r="B30" s="32" t="s">
        <v>681</v>
      </c>
      <c r="C30" s="30" t="s">
        <v>129</v>
      </c>
      <c r="D30" s="33">
        <v>19</v>
      </c>
      <c r="E30" s="34">
        <v>1000</v>
      </c>
      <c r="F30" s="34">
        <v>19000</v>
      </c>
      <c r="G30" s="35"/>
    </row>
    <row r="31" ht="18" customHeight="1" spans="1:7">
      <c r="A31" s="30"/>
      <c r="B31" s="32"/>
      <c r="C31" s="30"/>
      <c r="D31" s="33"/>
      <c r="E31" s="34"/>
      <c r="F31" s="34"/>
      <c r="G31" s="35"/>
    </row>
    <row r="32" ht="18" customHeight="1" spans="1:7">
      <c r="A32" s="30"/>
      <c r="B32" s="32"/>
      <c r="C32" s="30"/>
      <c r="D32" s="33"/>
      <c r="E32" s="34"/>
      <c r="F32" s="34"/>
      <c r="G32" s="35"/>
    </row>
    <row r="33" ht="18" customHeight="1" spans="1:7">
      <c r="A33" s="30"/>
      <c r="B33" s="32"/>
      <c r="C33" s="30"/>
      <c r="D33" s="33"/>
      <c r="E33" s="34"/>
      <c r="F33" s="34"/>
      <c r="G33" s="35"/>
    </row>
    <row r="34" ht="18" customHeight="1" spans="1:7">
      <c r="A34" s="30"/>
      <c r="B34" s="32"/>
      <c r="C34" s="30"/>
      <c r="D34" s="33"/>
      <c r="E34" s="34"/>
      <c r="F34" s="34"/>
      <c r="G34" s="35"/>
    </row>
    <row r="35" ht="18" customHeight="1" spans="1:7">
      <c r="A35" s="30"/>
      <c r="B35" s="32"/>
      <c r="C35" s="30"/>
      <c r="D35" s="33"/>
      <c r="E35" s="34"/>
      <c r="F35" s="34"/>
      <c r="G35" s="35"/>
    </row>
    <row r="36" ht="18" customHeight="1" spans="1:7">
      <c r="A36" s="30"/>
      <c r="B36" s="32"/>
      <c r="C36" s="30"/>
      <c r="D36" s="33"/>
      <c r="E36" s="34"/>
      <c r="F36" s="34"/>
      <c r="G36" s="35"/>
    </row>
    <row r="37" ht="18" customHeight="1" spans="1:7">
      <c r="A37" s="30"/>
      <c r="B37" s="32"/>
      <c r="C37" s="30"/>
      <c r="D37" s="33"/>
      <c r="E37" s="34"/>
      <c r="F37" s="34"/>
      <c r="G37" s="35"/>
    </row>
    <row r="38" ht="18" customHeight="1" spans="1:7">
      <c r="A38" s="30"/>
      <c r="B38" s="32"/>
      <c r="C38" s="30"/>
      <c r="D38" s="33"/>
      <c r="E38" s="34"/>
      <c r="F38" s="34"/>
      <c r="G38" s="35"/>
    </row>
    <row r="39" ht="18" customHeight="1" spans="1:7">
      <c r="A39" s="30"/>
      <c r="B39" s="32"/>
      <c r="C39" s="30"/>
      <c r="D39" s="33"/>
      <c r="E39" s="34"/>
      <c r="F39" s="34"/>
      <c r="G39" s="35"/>
    </row>
    <row r="40" ht="15.5" customHeight="1" spans="1:7">
      <c r="A40" s="36"/>
      <c r="B40" s="37"/>
      <c r="C40" s="37"/>
      <c r="D40" s="37"/>
      <c r="E40" s="37"/>
      <c r="F40" s="37"/>
      <c r="G40" s="37"/>
    </row>
  </sheetData>
  <mergeCells count="5">
    <mergeCell ref="A1:B1"/>
    <mergeCell ref="A2:G2"/>
    <mergeCell ref="A3:D3"/>
    <mergeCell ref="E3:F3"/>
    <mergeCell ref="A40:G4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/>
  <dimension ref="A1:O18"/>
  <sheetViews>
    <sheetView tabSelected="1" workbookViewId="0">
      <selection activeCell="I8" sqref="I8"/>
    </sheetView>
  </sheetViews>
  <sheetFormatPr defaultColWidth="13" defaultRowHeight="15"/>
  <cols>
    <col min="1" max="1" width="6" style="2" customWidth="1"/>
    <col min="2" max="2" width="34.2190476190476" style="2" customWidth="1"/>
    <col min="3" max="3" width="22.3333333333333" style="3" customWidth="1"/>
    <col min="4" max="4" width="7.65714285714286" style="3" customWidth="1"/>
    <col min="5" max="5" width="7.07619047619048" style="3" customWidth="1"/>
    <col min="6" max="6" width="14.3333333333333" style="3" customWidth="1"/>
    <col min="7" max="7" width="15" style="3" customWidth="1"/>
    <col min="8" max="8" width="26.2857142857143" style="1" customWidth="1"/>
    <col min="9" max="11" width="13" style="1"/>
    <col min="12" max="12" width="10.9809523809524" style="1" customWidth="1"/>
    <col min="13" max="13" width="17.6190476190476" style="1" customWidth="1"/>
    <col min="14" max="14" width="10.9809523809524" style="1" customWidth="1"/>
    <col min="15" max="16384" width="13" style="1"/>
  </cols>
  <sheetData>
    <row r="1" s="1" customFormat="1" ht="24.95" customHeight="1" spans="1:8">
      <c r="A1" s="4" t="s">
        <v>682</v>
      </c>
      <c r="B1" s="4"/>
      <c r="C1" s="4"/>
      <c r="D1" s="4"/>
      <c r="E1" s="4"/>
      <c r="F1" s="4"/>
      <c r="G1" s="4"/>
      <c r="H1" s="4"/>
    </row>
    <row r="2" s="1" customFormat="1" ht="24.95" customHeight="1" spans="1:15">
      <c r="A2" s="5" t="s">
        <v>21</v>
      </c>
      <c r="B2" s="5" t="s">
        <v>116</v>
      </c>
      <c r="C2" s="5" t="s">
        <v>683</v>
      </c>
      <c r="D2" s="5" t="s">
        <v>484</v>
      </c>
      <c r="E2" s="5" t="s">
        <v>357</v>
      </c>
      <c r="F2" s="5" t="s">
        <v>684</v>
      </c>
      <c r="G2" s="5" t="s">
        <v>685</v>
      </c>
      <c r="H2" s="5" t="s">
        <v>686</v>
      </c>
      <c r="M2" s="23"/>
      <c r="N2" s="2"/>
      <c r="O2" s="2"/>
    </row>
    <row r="3" s="1" customFormat="1" ht="24.95" customHeight="1" spans="1:15">
      <c r="A3" s="6">
        <v>1</v>
      </c>
      <c r="B3" s="7" t="s">
        <v>687</v>
      </c>
      <c r="C3" s="8" t="s">
        <v>688</v>
      </c>
      <c r="D3" s="7" t="s">
        <v>689</v>
      </c>
      <c r="E3" s="7">
        <v>2</v>
      </c>
      <c r="F3" s="9">
        <f>3000*1.09</f>
        <v>3270</v>
      </c>
      <c r="G3" s="10">
        <f t="shared" ref="G3:G13" si="0">F3*E3</f>
        <v>6540</v>
      </c>
      <c r="H3" s="11"/>
      <c r="J3" s="2"/>
      <c r="K3" s="2"/>
      <c r="L3" s="2"/>
      <c r="M3" s="2"/>
      <c r="N3" s="2"/>
      <c r="O3" s="2"/>
    </row>
    <row r="4" s="1" customFormat="1" ht="24.95" customHeight="1" spans="1:15">
      <c r="A4" s="6">
        <v>2</v>
      </c>
      <c r="B4" s="7" t="s">
        <v>690</v>
      </c>
      <c r="C4" s="7" t="s">
        <v>691</v>
      </c>
      <c r="D4" s="7" t="s">
        <v>563</v>
      </c>
      <c r="E4" s="7">
        <v>1</v>
      </c>
      <c r="F4" s="9">
        <f>4800*1.09</f>
        <v>5232</v>
      </c>
      <c r="G4" s="10">
        <f t="shared" si="0"/>
        <v>5232</v>
      </c>
      <c r="H4" s="12"/>
      <c r="J4" s="2"/>
      <c r="K4" s="2"/>
      <c r="L4" s="2"/>
      <c r="M4" s="2"/>
      <c r="N4" s="2"/>
      <c r="O4" s="2"/>
    </row>
    <row r="5" s="1" customFormat="1" ht="24.95" customHeight="1" spans="1:15">
      <c r="A5" s="6">
        <v>3</v>
      </c>
      <c r="B5" s="13" t="s">
        <v>692</v>
      </c>
      <c r="C5" s="13" t="s">
        <v>693</v>
      </c>
      <c r="D5" s="13" t="s">
        <v>129</v>
      </c>
      <c r="E5" s="13">
        <v>2</v>
      </c>
      <c r="F5" s="9">
        <f>3400*1.09</f>
        <v>3706</v>
      </c>
      <c r="G5" s="10">
        <f t="shared" si="0"/>
        <v>7412</v>
      </c>
      <c r="H5" s="12"/>
      <c r="J5" s="2"/>
      <c r="K5" s="2"/>
      <c r="L5" s="2"/>
      <c r="M5" s="2"/>
      <c r="N5" s="2"/>
      <c r="O5" s="2"/>
    </row>
    <row r="6" s="1" customFormat="1" ht="24.95" customHeight="1" spans="1:15">
      <c r="A6" s="6">
        <v>4</v>
      </c>
      <c r="B6" s="13" t="s">
        <v>694</v>
      </c>
      <c r="C6" s="13" t="s">
        <v>695</v>
      </c>
      <c r="D6" s="13" t="s">
        <v>670</v>
      </c>
      <c r="E6" s="13">
        <v>2</v>
      </c>
      <c r="F6" s="9">
        <f>1250*1.09</f>
        <v>1362.5</v>
      </c>
      <c r="G6" s="10">
        <f t="shared" si="0"/>
        <v>2725</v>
      </c>
      <c r="H6" s="14"/>
      <c r="J6" s="2"/>
      <c r="K6" s="2"/>
      <c r="L6" s="2"/>
      <c r="M6" s="2"/>
      <c r="N6" s="2"/>
      <c r="O6" s="2"/>
    </row>
    <row r="7" s="1" customFormat="1" ht="24.95" customHeight="1" spans="1:15">
      <c r="A7" s="6">
        <v>5</v>
      </c>
      <c r="B7" s="13" t="s">
        <v>696</v>
      </c>
      <c r="C7" s="13" t="s">
        <v>697</v>
      </c>
      <c r="D7" s="13" t="s">
        <v>129</v>
      </c>
      <c r="E7" s="13">
        <v>1</v>
      </c>
      <c r="F7" s="9">
        <f>1150*1.09</f>
        <v>1253.5</v>
      </c>
      <c r="G7" s="10">
        <f t="shared" si="0"/>
        <v>1253.5</v>
      </c>
      <c r="H7" s="14"/>
      <c r="J7" s="2"/>
      <c r="K7" s="2"/>
      <c r="L7" s="2"/>
      <c r="M7" s="2"/>
      <c r="N7" s="2"/>
      <c r="O7" s="2"/>
    </row>
    <row r="8" s="1" customFormat="1" ht="24.95" customHeight="1" spans="1:15">
      <c r="A8" s="6">
        <v>6</v>
      </c>
      <c r="B8" s="13" t="s">
        <v>698</v>
      </c>
      <c r="C8" s="13" t="s">
        <v>699</v>
      </c>
      <c r="D8" s="13" t="s">
        <v>563</v>
      </c>
      <c r="E8" s="13">
        <v>1</v>
      </c>
      <c r="F8" s="9">
        <f>48800*1.09</f>
        <v>53192</v>
      </c>
      <c r="G8" s="10">
        <f t="shared" si="0"/>
        <v>53192</v>
      </c>
      <c r="H8" s="15"/>
      <c r="J8" s="2"/>
      <c r="K8" s="2"/>
      <c r="L8" s="2"/>
      <c r="M8" s="2"/>
      <c r="N8" s="2"/>
      <c r="O8" s="2"/>
    </row>
    <row r="9" s="1" customFormat="1" ht="24.95" customHeight="1" spans="1:15">
      <c r="A9" s="6">
        <v>7</v>
      </c>
      <c r="B9" s="13" t="s">
        <v>700</v>
      </c>
      <c r="C9" s="13" t="s">
        <v>701</v>
      </c>
      <c r="D9" s="13" t="s">
        <v>702</v>
      </c>
      <c r="E9" s="13">
        <v>3</v>
      </c>
      <c r="F9" s="9">
        <f>1800*1.09</f>
        <v>1962</v>
      </c>
      <c r="G9" s="10">
        <f t="shared" si="0"/>
        <v>5886</v>
      </c>
      <c r="H9" s="14"/>
      <c r="J9" s="2"/>
      <c r="K9" s="2"/>
      <c r="L9" s="2"/>
      <c r="M9" s="2"/>
      <c r="N9" s="2"/>
      <c r="O9" s="2"/>
    </row>
    <row r="10" s="1" customFormat="1" ht="24.95" customHeight="1" spans="1:15">
      <c r="A10" s="6">
        <v>8</v>
      </c>
      <c r="B10" s="13" t="s">
        <v>703</v>
      </c>
      <c r="C10" s="13" t="s">
        <v>704</v>
      </c>
      <c r="D10" s="13" t="s">
        <v>129</v>
      </c>
      <c r="E10" s="13">
        <v>1</v>
      </c>
      <c r="F10" s="9">
        <f>2900*1.09</f>
        <v>3161</v>
      </c>
      <c r="G10" s="10">
        <f t="shared" si="0"/>
        <v>3161</v>
      </c>
      <c r="H10" s="14"/>
      <c r="J10" s="2"/>
      <c r="K10" s="2"/>
      <c r="L10" s="2"/>
      <c r="M10" s="2"/>
      <c r="N10" s="2"/>
      <c r="O10" s="2"/>
    </row>
    <row r="11" s="1" customFormat="1" ht="24.95" customHeight="1" spans="1:15">
      <c r="A11" s="6">
        <v>9</v>
      </c>
      <c r="B11" s="13" t="s">
        <v>705</v>
      </c>
      <c r="C11" s="13" t="s">
        <v>706</v>
      </c>
      <c r="D11" s="13" t="s">
        <v>129</v>
      </c>
      <c r="E11" s="13">
        <v>1</v>
      </c>
      <c r="F11" s="9">
        <f>3680*1.09</f>
        <v>4011.2</v>
      </c>
      <c r="G11" s="10">
        <f t="shared" si="0"/>
        <v>4011.2</v>
      </c>
      <c r="H11" s="14"/>
      <c r="J11" s="2"/>
      <c r="K11" s="2"/>
      <c r="L11" s="2"/>
      <c r="M11" s="2"/>
      <c r="N11" s="2"/>
      <c r="O11" s="2"/>
    </row>
    <row r="12" s="1" customFormat="1" ht="24.95" customHeight="1" spans="1:15">
      <c r="A12" s="6">
        <v>10</v>
      </c>
      <c r="B12" s="13" t="s">
        <v>707</v>
      </c>
      <c r="C12" s="13" t="s">
        <v>708</v>
      </c>
      <c r="D12" s="13" t="s">
        <v>709</v>
      </c>
      <c r="E12" s="13">
        <v>1</v>
      </c>
      <c r="F12" s="9">
        <f>2000*1.09</f>
        <v>2180</v>
      </c>
      <c r="G12" s="10">
        <f t="shared" si="0"/>
        <v>2180</v>
      </c>
      <c r="H12" s="14"/>
      <c r="J12" s="2"/>
      <c r="K12" s="2"/>
      <c r="L12" s="2"/>
      <c r="M12" s="2"/>
      <c r="N12" s="2"/>
      <c r="O12" s="2"/>
    </row>
    <row r="13" s="1" customFormat="1" ht="24.95" customHeight="1" spans="1:15">
      <c r="A13" s="6">
        <v>11</v>
      </c>
      <c r="B13" s="13" t="s">
        <v>710</v>
      </c>
      <c r="C13" s="13" t="s">
        <v>711</v>
      </c>
      <c r="D13" s="13" t="s">
        <v>563</v>
      </c>
      <c r="E13" s="13">
        <v>4</v>
      </c>
      <c r="F13" s="9">
        <f>7000*1.09</f>
        <v>7630</v>
      </c>
      <c r="G13" s="10">
        <f t="shared" si="0"/>
        <v>30520</v>
      </c>
      <c r="H13" s="14"/>
      <c r="J13" s="2"/>
      <c r="K13" s="2"/>
      <c r="L13" s="2"/>
      <c r="M13" s="2"/>
      <c r="N13" s="2"/>
      <c r="O13" s="2"/>
    </row>
    <row r="14" s="1" customFormat="1" ht="24.95" customHeight="1" spans="1:15">
      <c r="A14" s="6"/>
      <c r="B14" s="13"/>
      <c r="C14" s="13"/>
      <c r="D14" s="13"/>
      <c r="E14" s="13"/>
      <c r="F14" s="13"/>
      <c r="G14" s="10"/>
      <c r="H14" s="14"/>
      <c r="J14" s="2"/>
      <c r="K14" s="2"/>
      <c r="L14" s="2"/>
      <c r="M14" s="2"/>
      <c r="N14" s="2"/>
      <c r="O14" s="2"/>
    </row>
    <row r="15" s="1" customFormat="1" ht="24.95" customHeight="1" spans="1:15">
      <c r="A15" s="6"/>
      <c r="B15" s="7" t="s">
        <v>712</v>
      </c>
      <c r="C15" s="16" t="s">
        <v>713</v>
      </c>
      <c r="D15" s="17"/>
      <c r="E15" s="17"/>
      <c r="F15" s="18"/>
      <c r="G15" s="19">
        <f>SUM(G3:G14)</f>
        <v>122112.7</v>
      </c>
      <c r="H15" s="20"/>
      <c r="J15" s="2"/>
      <c r="K15" s="2"/>
      <c r="L15" s="2"/>
      <c r="M15" s="23"/>
      <c r="N15" s="2"/>
      <c r="O15" s="2"/>
    </row>
    <row r="16" s="1" customFormat="1" ht="23.25" customHeight="1" spans="1:8">
      <c r="A16" s="21" t="s">
        <v>714</v>
      </c>
      <c r="B16" s="21"/>
      <c r="C16" s="21"/>
      <c r="D16" s="21"/>
      <c r="E16" s="21"/>
      <c r="F16" s="21"/>
      <c r="G16" s="21"/>
      <c r="H16" s="21"/>
    </row>
    <row r="17" s="1" customFormat="1" spans="1:8">
      <c r="A17" s="2"/>
      <c r="B17" s="2"/>
      <c r="C17" s="3"/>
      <c r="D17" s="22"/>
      <c r="E17" s="3"/>
      <c r="F17" s="3"/>
      <c r="G17" s="3"/>
      <c r="H17" s="3"/>
    </row>
    <row r="18" s="1" customFormat="1" spans="1:8">
      <c r="A18" s="2"/>
      <c r="B18" s="2"/>
      <c r="C18" s="3"/>
      <c r="D18" s="22"/>
      <c r="E18" s="3"/>
      <c r="F18" s="3"/>
      <c r="G18" s="3"/>
      <c r="H18" s="3"/>
    </row>
  </sheetData>
  <mergeCells count="6">
    <mergeCell ref="A1:H1"/>
    <mergeCell ref="C15:F15"/>
    <mergeCell ref="A16:H16"/>
    <mergeCell ref="D17:H17"/>
    <mergeCell ref="D18:H18"/>
    <mergeCell ref="H3:H6"/>
  </mergeCells>
  <pageMargins left="0.904861111111111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2_表10_2_2-22 暂列金额明细表</vt:lpstr>
      <vt:lpstr>2_表10_2_2-29 主要工日一览表</vt:lpstr>
      <vt:lpstr>2_表10_2_2-31 主要材料和工程设备一览表</vt:lpstr>
      <vt:lpstr>阶梯教室设备采购清单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2022-07-15T03:20:00Z</dcterms:created>
  <dcterms:modified xsi:type="dcterms:W3CDTF">2022-07-22T00:45:35Z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